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719" activeTab="0"/>
  </bookViews>
  <sheets>
    <sheet name="RESUMEN MES" sheetId="1" r:id="rId1"/>
    <sheet name="Hoja1" sheetId="2" state="hidden" r:id="rId2"/>
    <sheet name="VALOR DE OBRAS" sheetId="3" r:id="rId3"/>
    <sheet name="$ OBRAS INCORPORADAS (2)" sheetId="4" state="hidden" r:id="rId4"/>
    <sheet name="RECAUDACIÓN" sheetId="5" r:id="rId5"/>
    <sheet name="RESOLUCIONES" sheetId="6" r:id="rId6"/>
    <sheet name="# UNID INMOBILIARIAS" sheetId="7" r:id="rId7"/>
    <sheet name="Hoja2" sheetId="8" state="hidden" r:id="rId8"/>
  </sheets>
  <definedNames>
    <definedName name="_xlnm.Print_Area" localSheetId="6">'# UNID INMOBILIARIAS'!$A$1:$I$48</definedName>
    <definedName name="_xlnm.Print_Area" localSheetId="3">'$ OBRAS INCORPORADAS (2)'!$A$4:$M$32</definedName>
    <definedName name="_xlnm.Print_Area" localSheetId="4">'RECAUDACIÓN'!$A$1:$F$54</definedName>
    <definedName name="_xlnm.Print_Area" localSheetId="5">'RESOLUCIONES'!$A$1:$J$49</definedName>
    <definedName name="_xlnm.Print_Area" localSheetId="0">'RESUMEN MES'!$A$2:$C$36</definedName>
    <definedName name="_xlnm.Print_Area" localSheetId="2">'VALOR DE OBRAS'!$A$1:$L$41</definedName>
  </definedNames>
  <calcPr fullCalcOnLoad="1"/>
</workbook>
</file>

<file path=xl/sharedStrings.xml><?xml version="1.0" encoding="utf-8"?>
<sst xmlns="http://schemas.openxmlformats.org/spreadsheetml/2006/main" count="329" uniqueCount="218">
  <si>
    <t>MINISTERIO DE VIVIENDA Y ORDENAMIENTO TERRITORIAL</t>
  </si>
  <si>
    <t>VICEMINISTERIO DE ORDENAMIENTO TERRITORIAL</t>
  </si>
  <si>
    <t>DIRECCIÓN DE PROPIEDAD HORIZONTAL</t>
  </si>
  <si>
    <t>ENERO</t>
  </si>
  <si>
    <t>FEBRERO</t>
  </si>
  <si>
    <t>MARZO</t>
  </si>
  <si>
    <t>ABRIL</t>
  </si>
  <si>
    <t xml:space="preserve">MAYO </t>
  </si>
  <si>
    <t>JULIO</t>
  </si>
  <si>
    <t>SEPTIEMBRE</t>
  </si>
  <si>
    <t>NOVIEMBRE</t>
  </si>
  <si>
    <t>DICIEMBRE</t>
  </si>
  <si>
    <t>JUNIO</t>
  </si>
  <si>
    <t>FONDO PROPIEDAD HORIZONTAL</t>
  </si>
  <si>
    <t>FONDO ASISTENCIA HABITACIONAL</t>
  </si>
  <si>
    <t>AGOSTO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</si>
  <si>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</si>
  <si>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</si>
  <si>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</si>
  <si>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</si>
  <si>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</si>
  <si>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</si>
  <si>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</si>
  <si>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</si>
  <si>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</si>
  <si>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</si>
  <si>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</si>
  <si>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</si>
  <si>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</si>
  <si>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</si>
  <si>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OCTUBRE</t>
  </si>
  <si>
    <t>MAYO</t>
  </si>
  <si>
    <t>Año</t>
  </si>
  <si>
    <t>TOTAL DE FONDOS RECAUDADOS</t>
  </si>
  <si>
    <t>Solicitudes de entrada al Régimen de Propiedad Horizontal</t>
  </si>
  <si>
    <t xml:space="preserve">Inspecciones Técnicas realizadas </t>
  </si>
  <si>
    <t xml:space="preserve">Informes Técnicos realizados </t>
  </si>
  <si>
    <t>Resoluciones de Incorporación al Régimen de Propiedad Horizontal</t>
  </si>
  <si>
    <t>Resoluciones de Modificación al Reglamento de Copropiedad</t>
  </si>
  <si>
    <t>Consultas Legales y Técnicas aprox. (Presenciales y Telefónicas)</t>
  </si>
  <si>
    <t xml:space="preserve">Notas de Respuesta Legal a Consultas Escritas y Observaciones </t>
  </si>
  <si>
    <t>Quejas</t>
  </si>
  <si>
    <t xml:space="preserve">Reuniones aproximadas </t>
  </si>
  <si>
    <t>Solicitudes de Inspección en Trámite</t>
  </si>
  <si>
    <t>TOTAL VALOR DE OBRAS INCORPORADAS</t>
  </si>
  <si>
    <t>SOLICITUDES TRAMITADAS EN EL MES</t>
  </si>
  <si>
    <t>(Correspondiente a dos décimos (0.2) del 1% del valor de construcción declarado para los efectos del Impuesto Municipal de Construcción (50% para el fondo de Asistencia Habitacional y 50% para el fondo de Propiedad Horizontal  -  Artículo 41 de la Ley 31 de 18 de junio de 2010)</t>
  </si>
  <si>
    <t>UNIDADES</t>
  </si>
  <si>
    <t>M</t>
  </si>
  <si>
    <t>I</t>
  </si>
  <si>
    <t>C</t>
  </si>
  <si>
    <t>*Se incorpora un promedio de 1080 unidades inmobiliarias al mes</t>
  </si>
  <si>
    <t>Promedio de 19 resoluciones mensuales</t>
  </si>
  <si>
    <t>VALOR  DE OBRAS INCORPORADAS   B/.</t>
  </si>
  <si>
    <t xml:space="preserve"> </t>
  </si>
  <si>
    <t>429-2014</t>
  </si>
  <si>
    <t>C-080-2015</t>
  </si>
  <si>
    <t>CA-131-2015</t>
  </si>
  <si>
    <t>CA-216-2015</t>
  </si>
  <si>
    <t>Q-072-2015</t>
  </si>
  <si>
    <t>Q-224-2015</t>
  </si>
  <si>
    <t>S-193-2015</t>
  </si>
  <si>
    <t>S-195-2015</t>
  </si>
  <si>
    <t>S-196-2015</t>
  </si>
  <si>
    <t>S/N</t>
  </si>
  <si>
    <t>A-302-2012</t>
  </si>
  <si>
    <t>Q-304-15</t>
  </si>
  <si>
    <t>S-329-15</t>
  </si>
  <si>
    <t>Q-468-15</t>
  </si>
  <si>
    <t>S-473-15</t>
  </si>
  <si>
    <t>S-19-17</t>
  </si>
  <si>
    <t>S-121-16</t>
  </si>
  <si>
    <t>C-122-16</t>
  </si>
  <si>
    <t>N° CONTROL</t>
  </si>
  <si>
    <t>Q-11-18</t>
  </si>
  <si>
    <t>Q-111-18</t>
  </si>
  <si>
    <t>S-199-18</t>
  </si>
  <si>
    <t>C-259-18</t>
  </si>
  <si>
    <t>S-284-18</t>
  </si>
  <si>
    <t>Q-353-18</t>
  </si>
  <si>
    <t>S-385-18</t>
  </si>
  <si>
    <t>Q-415-18</t>
  </si>
  <si>
    <t>S-426-18</t>
  </si>
  <si>
    <t>Q-460-18</t>
  </si>
  <si>
    <t>S-510-18</t>
  </si>
  <si>
    <t>CA-566-18</t>
  </si>
  <si>
    <t>C-569-18</t>
  </si>
  <si>
    <t>C-03-19</t>
  </si>
  <si>
    <t>C-04-19</t>
  </si>
  <si>
    <t>C-07-19</t>
  </si>
  <si>
    <t>C-09-19</t>
  </si>
  <si>
    <t>C-13-19</t>
  </si>
  <si>
    <t>C-17-19</t>
  </si>
  <si>
    <t>C-21-19</t>
  </si>
  <si>
    <t>C-25-19</t>
  </si>
  <si>
    <t>C-27-19</t>
  </si>
  <si>
    <t>S-28-19</t>
  </si>
  <si>
    <t>C-29-19</t>
  </si>
  <si>
    <t>C-30-19</t>
  </si>
  <si>
    <t>C-31-19</t>
  </si>
  <si>
    <t>332-2014</t>
  </si>
  <si>
    <t>356-2014</t>
  </si>
  <si>
    <t>430-2012</t>
  </si>
  <si>
    <t>M-020-2015</t>
  </si>
  <si>
    <t>M-020-2015 (123-2015)</t>
  </si>
  <si>
    <t>I-281-2015</t>
  </si>
  <si>
    <t>M-288-2015</t>
  </si>
  <si>
    <t>M-236-15</t>
  </si>
  <si>
    <t>I-299-2015</t>
  </si>
  <si>
    <t>273-2013</t>
  </si>
  <si>
    <t>M-327-2015</t>
  </si>
  <si>
    <t>I-339-2015</t>
  </si>
  <si>
    <t>M-362-2015</t>
  </si>
  <si>
    <t>M-382-15</t>
  </si>
  <si>
    <t>M-430-15</t>
  </si>
  <si>
    <t>I-22-16</t>
  </si>
  <si>
    <t>I-154-16</t>
  </si>
  <si>
    <t>I-160-16</t>
  </si>
  <si>
    <t>M-181-16</t>
  </si>
  <si>
    <t>I-244-16</t>
  </si>
  <si>
    <t>M-313-16</t>
  </si>
  <si>
    <t>I-049-2014</t>
  </si>
  <si>
    <t>I-422-16</t>
  </si>
  <si>
    <t>M-434-16</t>
  </si>
  <si>
    <t>M-468-16</t>
  </si>
  <si>
    <t>M-504-16</t>
  </si>
  <si>
    <t>M-514-16</t>
  </si>
  <si>
    <t>M-545-16</t>
  </si>
  <si>
    <t>M-546-16</t>
  </si>
  <si>
    <t>I-562-16</t>
  </si>
  <si>
    <t>I-15-17</t>
  </si>
  <si>
    <t>I-128-17</t>
  </si>
  <si>
    <t>I-143-17</t>
  </si>
  <si>
    <t>I-257-17</t>
  </si>
  <si>
    <t>M-299-17</t>
  </si>
  <si>
    <t>M-388-17</t>
  </si>
  <si>
    <t>I-409-17</t>
  </si>
  <si>
    <t>I-474-17</t>
  </si>
  <si>
    <t>M-490-17</t>
  </si>
  <si>
    <t>M-501-17</t>
  </si>
  <si>
    <t>M-68-18</t>
  </si>
  <si>
    <t>M-72-18</t>
  </si>
  <si>
    <t>I-149-18</t>
  </si>
  <si>
    <t>I-180-18</t>
  </si>
  <si>
    <t>I-194-18</t>
  </si>
  <si>
    <t>M-216-18</t>
  </si>
  <si>
    <t>I-229-18</t>
  </si>
  <si>
    <t>I-257-18</t>
  </si>
  <si>
    <t>I-268-18</t>
  </si>
  <si>
    <t>M-285-18</t>
  </si>
  <si>
    <t>I-313-18</t>
  </si>
  <si>
    <t>SC-315-18</t>
  </si>
  <si>
    <t>M-338-18</t>
  </si>
  <si>
    <t>I-374-18</t>
  </si>
  <si>
    <t>I-375-18</t>
  </si>
  <si>
    <t>I-376-18</t>
  </si>
  <si>
    <t>M-377-18</t>
  </si>
  <si>
    <t>I-379-18</t>
  </si>
  <si>
    <t>I-387-18</t>
  </si>
  <si>
    <t>M-396-18</t>
  </si>
  <si>
    <t>MI-424-18</t>
  </si>
  <si>
    <t>I-430-18</t>
  </si>
  <si>
    <t>I-436-18</t>
  </si>
  <si>
    <t>M-439-18</t>
  </si>
  <si>
    <t>I-450-18</t>
  </si>
  <si>
    <t>M-454-18</t>
  </si>
  <si>
    <t>M-472-18</t>
  </si>
  <si>
    <t>M-482-18</t>
  </si>
  <si>
    <t>M-487-18</t>
  </si>
  <si>
    <t>M-488-18</t>
  </si>
  <si>
    <t>I-494-18</t>
  </si>
  <si>
    <t>I-496-18</t>
  </si>
  <si>
    <t>M-500-18</t>
  </si>
  <si>
    <t>I-506-18</t>
  </si>
  <si>
    <t>M-521-18</t>
  </si>
  <si>
    <t>SC-532-18</t>
  </si>
  <si>
    <t>M-537-18</t>
  </si>
  <si>
    <t>D-539-18</t>
  </si>
  <si>
    <t>I-540-18</t>
  </si>
  <si>
    <t>I-544-18</t>
  </si>
  <si>
    <t>M-551-18</t>
  </si>
  <si>
    <t>M-554-18</t>
  </si>
  <si>
    <t>I-559-18</t>
  </si>
  <si>
    <t>MI-560-18</t>
  </si>
  <si>
    <t>M-563-18</t>
  </si>
  <si>
    <t>M-568-18</t>
  </si>
  <si>
    <t>M-585-18</t>
  </si>
  <si>
    <t>D-590-18</t>
  </si>
  <si>
    <t>M-592-18</t>
  </si>
  <si>
    <t>SC-598-18</t>
  </si>
  <si>
    <t xml:space="preserve">ENERO </t>
  </si>
  <si>
    <t>2019 FPH</t>
  </si>
  <si>
    <t>2019 FAH</t>
  </si>
  <si>
    <t>TOTAL 2019</t>
  </si>
  <si>
    <t xml:space="preserve">CANTIDAD MENSUAL DE UNIDADES INMOBILIARIAS ADSCRITAS AL RÉGIMEN DE PROPIEDAD HORIZONTAL </t>
  </si>
  <si>
    <t>RESUMEN MENSUAL DE OBRAS INCORPORADAS</t>
  </si>
  <si>
    <t>* Nota: Las solicitudes en trámite indican la cantidad de consultas, solicitudes y/o demás trámites, incluyendo las que requieren que los usuarios subsanen observaciones realizadas por la Dirección de Propiedad Horizontal.</t>
  </si>
  <si>
    <t>Notas de Respuesta Técnica a Consultas Escritas u observaciones</t>
  </si>
  <si>
    <t xml:space="preserve">ABRIL </t>
  </si>
  <si>
    <t xml:space="preserve">JUNIO   </t>
  </si>
  <si>
    <t xml:space="preserve">JULIO   </t>
  </si>
  <si>
    <t>Otras Resoluciones y Autos</t>
  </si>
  <si>
    <t>Resoluciones en recorrido de firmas</t>
  </si>
  <si>
    <t>SOLICITUDES EN TRÁMITE</t>
  </si>
  <si>
    <t xml:space="preserve">AGOSTO  </t>
  </si>
  <si>
    <t xml:space="preserve">SEPTIEMBRE </t>
  </si>
  <si>
    <t>Recaudo para Fondo de Propiedad Horizontal</t>
  </si>
  <si>
    <t>Recaudo para Fondo de Asistencia Habitacional</t>
  </si>
  <si>
    <t xml:space="preserve">OCTUBRE </t>
  </si>
  <si>
    <t>CANTIDAD DE RESOLUCIONES DE INCORPORACIÓN AL RÉGIMEN DE PROPIEDAD HORIZONTAL Y/O MODIFICACIONES AL REGLAMENTO DE COPROPIEDAD</t>
  </si>
  <si>
    <t>CANTIDAD DE UNIDADES INMOBILIARIAS ADSCRITAS AL RÉGIMEN                                                        DE PROPIEDAD HORIZONTAL</t>
  </si>
  <si>
    <t>INFORME MENSUAL - 2020</t>
  </si>
  <si>
    <t>VALORES DE RECAUDACION POR INCORPORACIONES - 2020</t>
  </si>
  <si>
    <t>CUADRO DE VALORES DE OBRAS INCORPORADAS  (B/.) - 2020</t>
  </si>
  <si>
    <t>TOTAL 2020</t>
  </si>
  <si>
    <t>2020 FPH</t>
  </si>
  <si>
    <t>2020 FAH</t>
  </si>
  <si>
    <t>RECAUDACION DE FONDOS AL 31 DE ENERO</t>
  </si>
</sst>
</file>

<file path=xl/styles.xml><?xml version="1.0" encoding="utf-8"?>
<styleSheet xmlns="http://schemas.openxmlformats.org/spreadsheetml/2006/main">
  <numFmts count="1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\ #,##0.00"/>
    <numFmt numFmtId="165" formatCode="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180A]dddd\,\ dd&quot; de &quot;mmmm&quot; de &quot;yyyy"/>
    <numFmt numFmtId="171" formatCode="[$-180A]hh:mm:ss\ AM/PM"/>
    <numFmt numFmtId="172" formatCode="_([$B/.-180A]\ * #,##0.00_);_([$B/.-180A]\ * \(#,##0.00\);_([$B/.-180A]\ * &quot;-&quot;??_);_(@_)"/>
    <numFmt numFmtId="173" formatCode="0.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1.65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2"/>
      <name val="Calibri"/>
      <family val="2"/>
    </font>
    <font>
      <i/>
      <sz val="9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i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1"/>
      <color indexed="10"/>
      <name val="Arial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0"/>
    </font>
    <font>
      <sz val="8"/>
      <color indexed="8"/>
      <name val="Calibri"/>
      <family val="0"/>
    </font>
    <font>
      <sz val="9"/>
      <color indexed="56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i/>
      <sz val="9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i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sz val="11"/>
      <color rgb="FFFF0000"/>
      <name val="Arial"/>
      <family val="2"/>
    </font>
    <font>
      <b/>
      <sz val="12"/>
      <color rgb="FFFF0000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24997000396251678"/>
      <name val="Calibri"/>
      <family val="2"/>
    </font>
    <font>
      <sz val="11"/>
      <color rgb="FF00206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Arial"/>
      <family val="2"/>
    </font>
    <font>
      <b/>
      <sz val="11"/>
      <color rgb="FF002060"/>
      <name val="Arial"/>
      <family val="2"/>
    </font>
    <font>
      <sz val="10"/>
      <color theme="1"/>
      <name val="Arial"/>
      <family val="2"/>
    </font>
    <font>
      <b/>
      <sz val="11"/>
      <color theme="3" tint="-0.4999699890613556"/>
      <name val="Calibri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0DD83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thin">
        <color theme="0" tint="-0.24993999302387238"/>
      </bottom>
    </border>
    <border>
      <left style="medium"/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>
        <color theme="0" tint="-0.24997000396251678"/>
      </bottom>
    </border>
    <border>
      <left style="medium"/>
      <right style="medium"/>
      <top style="thin">
        <color theme="0" tint="-0.1499900072813034"/>
      </top>
      <bottom style="thin">
        <color theme="0" tint="-0.1499900072813034"/>
      </bottom>
    </border>
    <border>
      <left style="medium"/>
      <right style="medium"/>
      <top style="thin">
        <color theme="0" tint="-0.24997000396251678"/>
      </top>
      <bottom style="thin">
        <color theme="0" tint="-0.1499900072813034"/>
      </bottom>
    </border>
    <border>
      <left style="medium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medium"/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medium"/>
      <right style="medium"/>
      <top style="medium"/>
      <bottom style="thin">
        <color theme="0" tint="-0.1499900072813034"/>
      </bottom>
    </border>
    <border>
      <left style="medium"/>
      <right style="medium"/>
      <top style="medium"/>
      <bottom style="thin">
        <color theme="0" tint="-0.24993999302387238"/>
      </bottom>
    </border>
    <border>
      <left style="medium"/>
      <right style="medium"/>
      <top style="thin">
        <color theme="0" tint="-0.1499900072813034"/>
      </top>
      <bottom style="thin">
        <color theme="0" tint="-0.24997000396251678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theme="0" tint="-0.1499900072813034"/>
      </bottom>
    </border>
    <border>
      <left style="medium"/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thin">
        <color theme="0" tint="-0.2499399930238723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24993999302387238"/>
      </bottom>
    </border>
    <border>
      <left style="medium"/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theme="0" tint="-0.24997000396251678"/>
      </bottom>
    </border>
    <border>
      <left style="medium"/>
      <right>
        <color indexed="63"/>
      </right>
      <top style="medium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1499900072813034"/>
      </bottom>
    </border>
    <border>
      <left style="medium"/>
      <right>
        <color indexed="63"/>
      </right>
      <top style="thin">
        <color theme="0" tint="-0.24997000396251678"/>
      </top>
      <bottom style="thin">
        <color theme="0" tint="-0.1499900072813034"/>
      </bottom>
    </border>
    <border>
      <left style="medium"/>
      <right style="medium"/>
      <top>
        <color indexed="63"/>
      </top>
      <bottom style="thin">
        <color theme="0" tint="-0.1499900072813034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>
        <color theme="0" tint="-0.3499799966812134"/>
      </top>
      <bottom style="thin">
        <color theme="0" tint="-0.24997000396251678"/>
      </bottom>
    </border>
    <border>
      <left style="medium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>
        <color theme="0" tint="-0.1499900072813034"/>
      </bottom>
    </border>
    <border>
      <left>
        <color indexed="63"/>
      </left>
      <right style="medium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thin">
        <color theme="0" tint="-0.1499900072813034"/>
      </bottom>
    </border>
    <border>
      <left>
        <color indexed="63"/>
      </left>
      <right style="medium"/>
      <top>
        <color indexed="63"/>
      </top>
      <bottom style="thin">
        <color theme="0" tint="-0.24993999302387238"/>
      </bottom>
    </border>
    <border>
      <left>
        <color indexed="63"/>
      </left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medium"/>
      <top style="thin">
        <color theme="0" tint="-0.24993999302387238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>
        <color theme="0" tint="-0.1499900072813034"/>
      </bottom>
    </border>
    <border>
      <left>
        <color indexed="63"/>
      </left>
      <right style="medium"/>
      <top style="thin">
        <color theme="0" tint="-0.24997000396251678"/>
      </top>
      <bottom style="thin">
        <color theme="0" tint="-0.24997000396251678"/>
      </bottom>
    </border>
    <border>
      <left style="medium"/>
      <right>
        <color indexed="63"/>
      </right>
      <top style="medium"/>
      <bottom style="thin">
        <color theme="0" tint="-0.24997000396251678"/>
      </bottom>
    </border>
    <border>
      <left style="medium"/>
      <right>
        <color indexed="63"/>
      </right>
      <top style="thin">
        <color theme="0" tint="-0.3499799966812134"/>
      </top>
      <bottom style="thin">
        <color theme="0" tint="-0.2499700039625167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3" fillId="0" borderId="8" applyNumberFormat="0" applyFill="0" applyAlignment="0" applyProtection="0"/>
    <xf numFmtId="0" fontId="75" fillId="0" borderId="9" applyNumberFormat="0" applyFill="0" applyAlignment="0" applyProtection="0"/>
  </cellStyleXfs>
  <cellXfs count="514"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4" fontId="75" fillId="0" borderId="0" xfId="0" applyNumberFormat="1" applyFont="1" applyAlignment="1">
      <alignment horizontal="right" vertical="center"/>
    </xf>
    <xf numFmtId="4" fontId="75" fillId="0" borderId="0" xfId="0" applyNumberFormat="1" applyFont="1" applyFill="1" applyAlignment="1">
      <alignment horizontal="right" vertical="center"/>
    </xf>
    <xf numFmtId="164" fontId="7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4" fontId="77" fillId="0" borderId="0" xfId="0" applyNumberFormat="1" applyFont="1" applyFill="1" applyBorder="1" applyAlignment="1">
      <alignment horizontal="right"/>
    </xf>
    <xf numFmtId="4" fontId="7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64" fontId="75" fillId="0" borderId="10" xfId="0" applyNumberFormat="1" applyFont="1" applyFill="1" applyBorder="1" applyAlignment="1">
      <alignment horizontal="right" vertical="center"/>
    </xf>
    <xf numFmtId="0" fontId="75" fillId="0" borderId="0" xfId="0" applyFont="1" applyAlignment="1">
      <alignment horizontal="center"/>
    </xf>
    <xf numFmtId="0" fontId="78" fillId="33" borderId="11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164" fontId="75" fillId="0" borderId="0" xfId="0" applyNumberFormat="1" applyFont="1" applyBorder="1" applyAlignment="1">
      <alignment horizontal="right" vertical="center"/>
    </xf>
    <xf numFmtId="0" fontId="77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0" fontId="75" fillId="0" borderId="0" xfId="0" applyNumberFormat="1" applyFont="1" applyFill="1" applyBorder="1" applyAlignment="1">
      <alignment horizontal="right" vertical="center"/>
    </xf>
    <xf numFmtId="0" fontId="75" fillId="0" borderId="0" xfId="0" applyNumberFormat="1" applyFont="1" applyFill="1" applyBorder="1" applyAlignment="1">
      <alignment horizontal="center"/>
    </xf>
    <xf numFmtId="0" fontId="75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78" fillId="0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/>
    </xf>
    <xf numFmtId="0" fontId="76" fillId="0" borderId="0" xfId="0" applyNumberFormat="1" applyFont="1" applyFill="1" applyBorder="1" applyAlignment="1">
      <alignment/>
    </xf>
    <xf numFmtId="0" fontId="76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78" fillId="8" borderId="10" xfId="0" applyNumberFormat="1" applyFont="1" applyFill="1" applyBorder="1" applyAlignment="1">
      <alignment horizontal="center" vertical="center"/>
    </xf>
    <xf numFmtId="1" fontId="79" fillId="0" borderId="0" xfId="0" applyNumberFormat="1" applyFont="1" applyFill="1" applyBorder="1" applyAlignment="1">
      <alignment horizontal="center" vertical="center"/>
    </xf>
    <xf numFmtId="1" fontId="79" fillId="0" borderId="0" xfId="0" applyNumberFormat="1" applyFont="1" applyFill="1" applyBorder="1" applyAlignment="1">
      <alignment horizontal="center" vertical="center" wrapText="1"/>
    </xf>
    <xf numFmtId="1" fontId="78" fillId="0" borderId="0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 horizontal="center"/>
    </xf>
    <xf numFmtId="3" fontId="79" fillId="0" borderId="10" xfId="0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80" fillId="0" borderId="0" xfId="0" applyFont="1" applyAlignment="1">
      <alignment horizontal="right" vertical="center"/>
    </xf>
    <xf numFmtId="3" fontId="33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3" fontId="78" fillId="0" borderId="13" xfId="0" applyNumberFormat="1" applyFont="1" applyFill="1" applyBorder="1" applyAlignment="1">
      <alignment horizontal="center" vertical="center"/>
    </xf>
    <xf numFmtId="3" fontId="79" fillId="0" borderId="10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75" fillId="0" borderId="0" xfId="0" applyFont="1" applyAlignment="1">
      <alignment vertical="center"/>
    </xf>
    <xf numFmtId="3" fontId="35" fillId="13" borderId="12" xfId="0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center"/>
    </xf>
    <xf numFmtId="0" fontId="78" fillId="34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75" fillId="0" borderId="0" xfId="0" applyFont="1" applyAlignment="1">
      <alignment horizontal="center" vertical="center"/>
    </xf>
    <xf numFmtId="4" fontId="31" fillId="10" borderId="0" xfId="0" applyNumberFormat="1" applyFont="1" applyFill="1" applyBorder="1" applyAlignment="1">
      <alignment horizontal="right" vertical="center"/>
    </xf>
    <xf numFmtId="4" fontId="31" fillId="10" borderId="0" xfId="0" applyNumberFormat="1" applyFont="1" applyFill="1" applyBorder="1" applyAlignment="1">
      <alignment vertical="center"/>
    </xf>
    <xf numFmtId="0" fontId="82" fillId="0" borderId="15" xfId="0" applyNumberFormat="1" applyFont="1" applyFill="1" applyBorder="1" applyAlignment="1">
      <alignment horizontal="center" vertical="center"/>
    </xf>
    <xf numFmtId="1" fontId="58" fillId="0" borderId="15" xfId="0" applyNumberFormat="1" applyFont="1" applyFill="1" applyBorder="1" applyAlignment="1">
      <alignment horizontal="center" vertical="center"/>
    </xf>
    <xf numFmtId="1" fontId="58" fillId="0" borderId="15" xfId="0" applyNumberFormat="1" applyFont="1" applyFill="1" applyBorder="1" applyAlignment="1">
      <alignment horizontal="center" vertical="center" wrapText="1"/>
    </xf>
    <xf numFmtId="1" fontId="83" fillId="0" borderId="15" xfId="0" applyNumberFormat="1" applyFont="1" applyFill="1" applyBorder="1" applyAlignment="1">
      <alignment horizontal="center"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4" fillId="0" borderId="0" xfId="0" applyNumberFormat="1" applyFont="1" applyFill="1" applyBorder="1" applyAlignment="1">
      <alignment/>
    </xf>
    <xf numFmtId="0" fontId="76" fillId="0" borderId="16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4" fontId="31" fillId="0" borderId="12" xfId="0" applyNumberFormat="1" applyFont="1" applyBorder="1" applyAlignment="1">
      <alignment/>
    </xf>
    <xf numFmtId="0" fontId="31" fillId="0" borderId="18" xfId="0" applyFont="1" applyBorder="1" applyAlignment="1">
      <alignment/>
    </xf>
    <xf numFmtId="0" fontId="85" fillId="0" borderId="10" xfId="0" applyNumberFormat="1" applyFont="1" applyFill="1" applyBorder="1" applyAlignment="1">
      <alignment horizontal="center" vertical="center"/>
    </xf>
    <xf numFmtId="0" fontId="86" fillId="0" borderId="10" xfId="0" applyNumberFormat="1" applyFont="1" applyFill="1" applyBorder="1" applyAlignment="1">
      <alignment horizontal="center" vertical="center"/>
    </xf>
    <xf numFmtId="0" fontId="86" fillId="0" borderId="13" xfId="0" applyNumberFormat="1" applyFont="1" applyFill="1" applyBorder="1" applyAlignment="1">
      <alignment horizontal="center" vertical="center"/>
    </xf>
    <xf numFmtId="0" fontId="85" fillId="0" borderId="10" xfId="0" applyNumberFormat="1" applyFont="1" applyFill="1" applyBorder="1" applyAlignment="1">
      <alignment horizontal="left" vertical="center" indent="2"/>
    </xf>
    <xf numFmtId="0" fontId="5" fillId="0" borderId="10" xfId="0" applyNumberFormat="1" applyFont="1" applyFill="1" applyBorder="1" applyAlignment="1">
      <alignment horizontal="left" vertical="center" indent="2"/>
    </xf>
    <xf numFmtId="0" fontId="79" fillId="0" borderId="16" xfId="0" applyFont="1" applyBorder="1" applyAlignment="1">
      <alignment/>
    </xf>
    <xf numFmtId="0" fontId="85" fillId="0" borderId="10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85" fillId="0" borderId="19" xfId="0" applyNumberFormat="1" applyFont="1" applyFill="1" applyBorder="1" applyAlignment="1">
      <alignment horizontal="center" vertical="center"/>
    </xf>
    <xf numFmtId="0" fontId="85" fillId="0" borderId="13" xfId="0" applyNumberFormat="1" applyFont="1" applyFill="1" applyBorder="1" applyAlignment="1">
      <alignment horizontal="left" vertical="center" indent="2"/>
    </xf>
    <xf numFmtId="0" fontId="5" fillId="0" borderId="10" xfId="0" applyNumberFormat="1" applyFont="1" applyFill="1" applyBorder="1" applyAlignment="1">
      <alignment horizontal="left" vertical="center" indent="1"/>
    </xf>
    <xf numFmtId="0" fontId="5" fillId="0" borderId="13" xfId="0" applyNumberFormat="1" applyFont="1" applyFill="1" applyBorder="1" applyAlignment="1">
      <alignment horizontal="left" vertical="center" indent="1"/>
    </xf>
    <xf numFmtId="0" fontId="85" fillId="0" borderId="10" xfId="0" applyNumberFormat="1" applyFont="1" applyFill="1" applyBorder="1" applyAlignment="1">
      <alignment horizontal="right" vertical="center" indent="2"/>
    </xf>
    <xf numFmtId="0" fontId="5" fillId="0" borderId="10" xfId="0" applyNumberFormat="1" applyFont="1" applyFill="1" applyBorder="1" applyAlignment="1">
      <alignment horizontal="right" vertical="center" indent="2"/>
    </xf>
    <xf numFmtId="3" fontId="5" fillId="0" borderId="10" xfId="0" applyNumberFormat="1" applyFont="1" applyFill="1" applyBorder="1" applyAlignment="1">
      <alignment horizontal="right" vertical="center" indent="2"/>
    </xf>
    <xf numFmtId="0" fontId="5" fillId="0" borderId="13" xfId="0" applyNumberFormat="1" applyFont="1" applyFill="1" applyBorder="1" applyAlignment="1">
      <alignment horizontal="right" vertical="center" indent="2"/>
    </xf>
    <xf numFmtId="3" fontId="86" fillId="0" borderId="13" xfId="0" applyNumberFormat="1" applyFont="1" applyFill="1" applyBorder="1" applyAlignment="1">
      <alignment horizontal="right" vertical="center" indent="2"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/>
    </xf>
    <xf numFmtId="0" fontId="87" fillId="0" borderId="23" xfId="0" applyNumberFormat="1" applyFont="1" applyFill="1" applyBorder="1" applyAlignment="1">
      <alignment horizontal="center" vertical="center"/>
    </xf>
    <xf numFmtId="164" fontId="87" fillId="0" borderId="24" xfId="0" applyNumberFormat="1" applyFont="1" applyBorder="1" applyAlignment="1">
      <alignment horizontal="right" vertical="center"/>
    </xf>
    <xf numFmtId="0" fontId="88" fillId="0" borderId="0" xfId="0" applyFont="1" applyAlignment="1">
      <alignment vertical="center" wrapText="1"/>
    </xf>
    <xf numFmtId="0" fontId="5" fillId="0" borderId="13" xfId="0" applyNumberFormat="1" applyFont="1" applyFill="1" applyBorder="1" applyAlignment="1">
      <alignment horizontal="left" vertical="center" indent="6"/>
    </xf>
    <xf numFmtId="0" fontId="89" fillId="0" borderId="0" xfId="0" applyFont="1" applyAlignment="1">
      <alignment horizontal="right" vertical="center"/>
    </xf>
    <xf numFmtId="0" fontId="76" fillId="0" borderId="0" xfId="0" applyFont="1" applyAlignment="1">
      <alignment/>
    </xf>
    <xf numFmtId="0" fontId="76" fillId="0" borderId="25" xfId="0" applyFont="1" applyBorder="1" applyAlignment="1">
      <alignment horizontal="center" vertical="center"/>
    </xf>
    <xf numFmtId="0" fontId="76" fillId="0" borderId="26" xfId="0" applyFont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6" fillId="0" borderId="0" xfId="0" applyFont="1" applyBorder="1" applyAlignment="1">
      <alignment/>
    </xf>
    <xf numFmtId="0" fontId="5" fillId="0" borderId="12" xfId="0" applyNumberFormat="1" applyFont="1" applyFill="1" applyBorder="1" applyAlignment="1">
      <alignment horizontal="right" vertical="center" indent="2"/>
    </xf>
    <xf numFmtId="0" fontId="0" fillId="0" borderId="0" xfId="0" applyAlignment="1">
      <alignment/>
    </xf>
    <xf numFmtId="0" fontId="75" fillId="0" borderId="0" xfId="0" applyFont="1" applyAlignment="1">
      <alignment horizontal="center"/>
    </xf>
    <xf numFmtId="0" fontId="85" fillId="0" borderId="12" xfId="0" applyNumberFormat="1" applyFont="1" applyFill="1" applyBorder="1" applyAlignment="1">
      <alignment horizontal="left" vertical="center" indent="1"/>
    </xf>
    <xf numFmtId="0" fontId="78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86" fillId="0" borderId="0" xfId="0" applyFont="1" applyBorder="1" applyAlignment="1">
      <alignment vertical="center"/>
    </xf>
    <xf numFmtId="0" fontId="31" fillId="0" borderId="2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75" fillId="12" borderId="30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0" fillId="36" borderId="10" xfId="0" applyFont="1" applyFill="1" applyBorder="1" applyAlignment="1">
      <alignment horizontal="left" vertical="center"/>
    </xf>
    <xf numFmtId="0" fontId="78" fillId="0" borderId="10" xfId="0" applyFont="1" applyFill="1" applyBorder="1" applyAlignment="1">
      <alignment vertical="center" wrapText="1"/>
    </xf>
    <xf numFmtId="14" fontId="79" fillId="0" borderId="10" xfId="0" applyNumberFormat="1" applyFont="1" applyFill="1" applyBorder="1" applyAlignment="1">
      <alignment vertical="center" wrapText="1"/>
    </xf>
    <xf numFmtId="0" fontId="79" fillId="0" borderId="10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/>
    </xf>
    <xf numFmtId="0" fontId="90" fillId="0" borderId="10" xfId="0" applyFont="1" applyFill="1" applyBorder="1" applyAlignment="1">
      <alignment vertical="center"/>
    </xf>
    <xf numFmtId="0" fontId="79" fillId="0" borderId="29" xfId="0" applyFont="1" applyFill="1" applyBorder="1" applyAlignment="1">
      <alignment vertical="center"/>
    </xf>
    <xf numFmtId="0" fontId="33" fillId="0" borderId="10" xfId="0" applyFont="1" applyFill="1" applyBorder="1" applyAlignment="1">
      <alignment vertical="center" wrapText="1"/>
    </xf>
    <xf numFmtId="0" fontId="79" fillId="0" borderId="10" xfId="0" applyFont="1" applyBorder="1" applyAlignment="1">
      <alignment vertical="center"/>
    </xf>
    <xf numFmtId="0" fontId="85" fillId="0" borderId="19" xfId="0" applyNumberFormat="1" applyFont="1" applyFill="1" applyBorder="1" applyAlignment="1">
      <alignment horizontal="left" vertical="center" indent="2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85" fillId="0" borderId="31" xfId="0" applyNumberFormat="1" applyFont="1" applyFill="1" applyBorder="1" applyAlignment="1">
      <alignment horizontal="center" vertical="center"/>
    </xf>
    <xf numFmtId="0" fontId="85" fillId="0" borderId="13" xfId="0" applyNumberFormat="1" applyFont="1" applyFill="1" applyBorder="1" applyAlignment="1">
      <alignment horizontal="center" vertical="center"/>
    </xf>
    <xf numFmtId="4" fontId="2" fillId="0" borderId="26" xfId="0" applyNumberFormat="1" applyFont="1" applyBorder="1" applyAlignment="1">
      <alignment horizontal="right" vertical="center"/>
    </xf>
    <xf numFmtId="0" fontId="75" fillId="0" borderId="22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5" fillId="0" borderId="13" xfId="0" applyNumberFormat="1" applyFont="1" applyFill="1" applyBorder="1" applyAlignment="1">
      <alignment horizontal="left" vertical="center" indent="1"/>
    </xf>
    <xf numFmtId="0" fontId="75" fillId="0" borderId="0" xfId="0" applyFont="1" applyBorder="1" applyAlignment="1">
      <alignment/>
    </xf>
    <xf numFmtId="4" fontId="91" fillId="0" borderId="12" xfId="0" applyNumberFormat="1" applyFont="1" applyFill="1" applyBorder="1" applyAlignment="1">
      <alignment vertical="center"/>
    </xf>
    <xf numFmtId="0" fontId="91" fillId="0" borderId="18" xfId="0" applyFont="1" applyBorder="1" applyAlignment="1">
      <alignment/>
    </xf>
    <xf numFmtId="0" fontId="91" fillId="0" borderId="0" xfId="0" applyFont="1" applyAlignment="1">
      <alignment/>
    </xf>
    <xf numFmtId="0" fontId="79" fillId="0" borderId="32" xfId="0" applyFont="1" applyBorder="1" applyAlignment="1">
      <alignment/>
    </xf>
    <xf numFmtId="0" fontId="75" fillId="0" borderId="33" xfId="0" applyFont="1" applyBorder="1" applyAlignment="1">
      <alignment/>
    </xf>
    <xf numFmtId="0" fontId="75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75" fillId="0" borderId="38" xfId="0" applyFont="1" applyBorder="1" applyAlignment="1">
      <alignment/>
    </xf>
    <xf numFmtId="0" fontId="79" fillId="0" borderId="39" xfId="0" applyFont="1" applyBorder="1" applyAlignment="1">
      <alignment/>
    </xf>
    <xf numFmtId="0" fontId="92" fillId="0" borderId="0" xfId="0" applyFont="1" applyAlignment="1">
      <alignment/>
    </xf>
    <xf numFmtId="4" fontId="92" fillId="10" borderId="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0" fontId="76" fillId="0" borderId="17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0" fontId="44" fillId="0" borderId="41" xfId="0" applyFont="1" applyFill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0" fontId="77" fillId="0" borderId="43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right" vertical="center"/>
    </xf>
    <xf numFmtId="0" fontId="76" fillId="0" borderId="44" xfId="0" applyFont="1" applyBorder="1" applyAlignment="1">
      <alignment horizontal="center" vertical="center"/>
    </xf>
    <xf numFmtId="0" fontId="76" fillId="0" borderId="45" xfId="0" applyFont="1" applyBorder="1" applyAlignment="1">
      <alignment horizontal="center" vertical="center"/>
    </xf>
    <xf numFmtId="0" fontId="76" fillId="0" borderId="46" xfId="0" applyFont="1" applyBorder="1" applyAlignment="1">
      <alignment horizontal="center" vertical="center"/>
    </xf>
    <xf numFmtId="0" fontId="76" fillId="0" borderId="22" xfId="0" applyFont="1" applyBorder="1" applyAlignment="1">
      <alignment/>
    </xf>
    <xf numFmtId="4" fontId="2" fillId="0" borderId="45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164" fontId="31" fillId="0" borderId="12" xfId="0" applyNumberFormat="1" applyFont="1" applyFill="1" applyBorder="1" applyAlignment="1">
      <alignment horizontal="right" vertical="center"/>
    </xf>
    <xf numFmtId="0" fontId="31" fillId="0" borderId="47" xfId="0" applyFont="1" applyBorder="1" applyAlignment="1">
      <alignment/>
    </xf>
    <xf numFmtId="4" fontId="0" fillId="0" borderId="22" xfId="0" applyNumberFormat="1" applyBorder="1" applyAlignment="1">
      <alignment/>
    </xf>
    <xf numFmtId="0" fontId="80" fillId="0" borderId="10" xfId="0" applyNumberFormat="1" applyFont="1" applyFill="1" applyBorder="1" applyAlignment="1">
      <alignment horizontal="left" vertical="center" indent="2"/>
    </xf>
    <xf numFmtId="0" fontId="8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indent="2"/>
    </xf>
    <xf numFmtId="0" fontId="3" fillId="0" borderId="10" xfId="0" applyNumberFormat="1" applyFont="1" applyFill="1" applyBorder="1" applyAlignment="1">
      <alignment horizontal="center" vertical="center"/>
    </xf>
    <xf numFmtId="0" fontId="80" fillId="0" borderId="13" xfId="0" applyNumberFormat="1" applyFont="1" applyFill="1" applyBorder="1" applyAlignment="1">
      <alignment horizontal="left" vertical="center" indent="2"/>
    </xf>
    <xf numFmtId="0" fontId="80" fillId="0" borderId="13" xfId="0" applyNumberFormat="1" applyFont="1" applyFill="1" applyBorder="1" applyAlignment="1">
      <alignment horizontal="center" vertical="center"/>
    </xf>
    <xf numFmtId="0" fontId="75" fillId="0" borderId="48" xfId="0" applyFont="1" applyBorder="1" applyAlignment="1">
      <alignment/>
    </xf>
    <xf numFmtId="3" fontId="86" fillId="0" borderId="13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6" fillId="0" borderId="13" xfId="0" applyNumberFormat="1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Border="1" applyAlignment="1">
      <alignment/>
    </xf>
    <xf numFmtId="0" fontId="75" fillId="0" borderId="34" xfId="0" applyFont="1" applyBorder="1" applyAlignment="1">
      <alignment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4" fontId="75" fillId="0" borderId="0" xfId="0" applyNumberFormat="1" applyFont="1" applyBorder="1" applyAlignment="1">
      <alignment vertical="center"/>
    </xf>
    <xf numFmtId="4" fontId="75" fillId="0" borderId="34" xfId="0" applyNumberFormat="1" applyFont="1" applyBorder="1" applyAlignment="1">
      <alignment horizontal="right" vertical="center" wrapText="1"/>
    </xf>
    <xf numFmtId="4" fontId="75" fillId="0" borderId="22" xfId="0" applyNumberFormat="1" applyFont="1" applyBorder="1" applyAlignment="1">
      <alignment vertical="center"/>
    </xf>
    <xf numFmtId="4" fontId="3" fillId="0" borderId="45" xfId="0" applyNumberFormat="1" applyFont="1" applyFill="1" applyBorder="1" applyAlignment="1">
      <alignment vertical="center"/>
    </xf>
    <xf numFmtId="4" fontId="80" fillId="0" borderId="46" xfId="0" applyNumberFormat="1" applyFont="1" applyFill="1" applyBorder="1" applyAlignment="1">
      <alignment vertical="center"/>
    </xf>
    <xf numFmtId="4" fontId="0" fillId="0" borderId="45" xfId="0" applyNumberFormat="1" applyBorder="1" applyAlignment="1">
      <alignment vertical="center"/>
    </xf>
    <xf numFmtId="4" fontId="3" fillId="0" borderId="53" xfId="0" applyNumberFormat="1" applyFont="1" applyFill="1" applyBorder="1" applyAlignment="1">
      <alignment vertical="center"/>
    </xf>
    <xf numFmtId="4" fontId="80" fillId="0" borderId="14" xfId="0" applyNumberFormat="1" applyFont="1" applyFill="1" applyBorder="1" applyAlignment="1">
      <alignment vertical="center"/>
    </xf>
    <xf numFmtId="4" fontId="0" fillId="0" borderId="53" xfId="0" applyNumberFormat="1" applyBorder="1" applyAlignment="1">
      <alignment vertical="center"/>
    </xf>
    <xf numFmtId="0" fontId="48" fillId="2" borderId="36" xfId="0" applyFont="1" applyFill="1" applyBorder="1" applyAlignment="1">
      <alignment horizontal="center" vertical="center" wrapText="1"/>
    </xf>
    <xf numFmtId="0" fontId="48" fillId="2" borderId="37" xfId="0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vertical="center"/>
    </xf>
    <xf numFmtId="0" fontId="91" fillId="0" borderId="0" xfId="0" applyFont="1" applyBorder="1" applyAlignment="1">
      <alignment/>
    </xf>
    <xf numFmtId="0" fontId="91" fillId="0" borderId="47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0" fillId="0" borderId="54" xfId="0" applyNumberFormat="1" applyBorder="1" applyAlignment="1">
      <alignment/>
    </xf>
    <xf numFmtId="0" fontId="44" fillId="0" borderId="26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77" fillId="37" borderId="35" xfId="0" applyFont="1" applyFill="1" applyBorder="1" applyAlignment="1">
      <alignment horizontal="center" vertical="center" wrapText="1"/>
    </xf>
    <xf numFmtId="0" fontId="77" fillId="37" borderId="36" xfId="0" applyFont="1" applyFill="1" applyBorder="1" applyAlignment="1">
      <alignment horizontal="center" vertical="center" wrapText="1"/>
    </xf>
    <xf numFmtId="0" fontId="77" fillId="37" borderId="37" xfId="0" applyFont="1" applyFill="1" applyBorder="1" applyAlignment="1">
      <alignment horizontal="center" vertical="center" wrapText="1"/>
    </xf>
    <xf numFmtId="0" fontId="75" fillId="33" borderId="55" xfId="0" applyFont="1" applyFill="1" applyBorder="1" applyAlignment="1">
      <alignment horizontal="center" vertical="center"/>
    </xf>
    <xf numFmtId="0" fontId="75" fillId="33" borderId="23" xfId="0" applyFont="1" applyFill="1" applyBorder="1" applyAlignment="1">
      <alignment horizontal="center" vertical="center"/>
    </xf>
    <xf numFmtId="0" fontId="75" fillId="33" borderId="56" xfId="0" applyFont="1" applyFill="1" applyBorder="1" applyAlignment="1">
      <alignment horizontal="center" vertical="center"/>
    </xf>
    <xf numFmtId="0" fontId="75" fillId="33" borderId="43" xfId="0" applyFont="1" applyFill="1" applyBorder="1" applyAlignment="1">
      <alignment horizontal="center" vertical="center"/>
    </xf>
    <xf numFmtId="4" fontId="75" fillId="0" borderId="57" xfId="0" applyNumberFormat="1" applyFont="1" applyBorder="1" applyAlignment="1">
      <alignment horizontal="right" vertical="center"/>
    </xf>
    <xf numFmtId="0" fontId="0" fillId="38" borderId="0" xfId="0" applyFill="1" applyAlignment="1">
      <alignment/>
    </xf>
    <xf numFmtId="0" fontId="94" fillId="0" borderId="51" xfId="0" applyFont="1" applyBorder="1" applyAlignment="1">
      <alignment horizontal="center"/>
    </xf>
    <xf numFmtId="0" fontId="76" fillId="0" borderId="52" xfId="0" applyFont="1" applyBorder="1" applyAlignment="1">
      <alignment/>
    </xf>
    <xf numFmtId="0" fontId="0" fillId="0" borderId="58" xfId="0" applyBorder="1" applyAlignment="1">
      <alignment/>
    </xf>
    <xf numFmtId="0" fontId="86" fillId="0" borderId="34" xfId="0" applyFont="1" applyBorder="1" applyAlignment="1">
      <alignment vertical="center"/>
    </xf>
    <xf numFmtId="0" fontId="31" fillId="0" borderId="45" xfId="0" applyFont="1" applyFill="1" applyBorder="1" applyAlignment="1">
      <alignment horizontal="center" vertical="center"/>
    </xf>
    <xf numFmtId="0" fontId="95" fillId="0" borderId="34" xfId="0" applyFont="1" applyFill="1" applyBorder="1" applyAlignment="1">
      <alignment vertical="center" wrapText="1"/>
    </xf>
    <xf numFmtId="0" fontId="0" fillId="0" borderId="34" xfId="0" applyBorder="1" applyAlignment="1">
      <alignment/>
    </xf>
    <xf numFmtId="0" fontId="87" fillId="0" borderId="55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left" vertical="center" wrapText="1"/>
    </xf>
    <xf numFmtId="0" fontId="3" fillId="0" borderId="49" xfId="0" applyFont="1" applyBorder="1" applyAlignment="1">
      <alignment horizontal="right" vertical="center"/>
    </xf>
    <xf numFmtId="0" fontId="80" fillId="0" borderId="59" xfId="0" applyFont="1" applyBorder="1" applyAlignment="1">
      <alignment vertical="center" wrapText="1"/>
    </xf>
    <xf numFmtId="0" fontId="80" fillId="0" borderId="60" xfId="0" applyFont="1" applyBorder="1" applyAlignment="1">
      <alignment vertical="center" wrapText="1"/>
    </xf>
    <xf numFmtId="0" fontId="80" fillId="0" borderId="60" xfId="0" applyFont="1" applyBorder="1" applyAlignment="1">
      <alignment horizontal="left" vertical="center" wrapText="1"/>
    </xf>
    <xf numFmtId="0" fontId="80" fillId="0" borderId="60" xfId="0" applyFont="1" applyBorder="1" applyAlignment="1">
      <alignment wrapText="1"/>
    </xf>
    <xf numFmtId="0" fontId="80" fillId="0" borderId="61" xfId="0" applyFont="1" applyBorder="1" applyAlignment="1">
      <alignment vertical="center" wrapText="1"/>
    </xf>
    <xf numFmtId="0" fontId="87" fillId="0" borderId="34" xfId="0" applyFont="1" applyBorder="1" applyAlignment="1">
      <alignment horizontal="center" vertical="center"/>
    </xf>
    <xf numFmtId="0" fontId="3" fillId="0" borderId="62" xfId="0" applyFont="1" applyBorder="1" applyAlignment="1">
      <alignment vertical="center" wrapText="1"/>
    </xf>
    <xf numFmtId="0" fontId="3" fillId="0" borderId="60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59" xfId="0" applyFont="1" applyBorder="1" applyAlignment="1" quotePrefix="1">
      <alignment horizontal="left" vertical="center" wrapText="1"/>
    </xf>
    <xf numFmtId="0" fontId="3" fillId="0" borderId="60" xfId="0" applyFont="1" applyBorder="1" applyAlignment="1" quotePrefix="1">
      <alignment horizontal="left" vertical="center" wrapText="1"/>
    </xf>
    <xf numFmtId="0" fontId="77" fillId="37" borderId="57" xfId="0" applyFont="1" applyFill="1" applyBorder="1" applyAlignment="1">
      <alignment horizontal="center" vertical="center" wrapText="1"/>
    </xf>
    <xf numFmtId="0" fontId="77" fillId="37" borderId="22" xfId="0" applyFont="1" applyFill="1" applyBorder="1" applyAlignment="1">
      <alignment horizontal="center" vertical="center" wrapText="1"/>
    </xf>
    <xf numFmtId="0" fontId="77" fillId="37" borderId="0" xfId="0" applyFont="1" applyFill="1" applyBorder="1" applyAlignment="1">
      <alignment horizontal="center" vertical="center" wrapText="1"/>
    </xf>
    <xf numFmtId="0" fontId="79" fillId="0" borderId="63" xfId="0" applyFont="1" applyBorder="1" applyAlignment="1">
      <alignment/>
    </xf>
    <xf numFmtId="4" fontId="0" fillId="0" borderId="64" xfId="0" applyNumberFormat="1" applyBorder="1" applyAlignment="1">
      <alignment/>
    </xf>
    <xf numFmtId="0" fontId="79" fillId="0" borderId="65" xfId="0" applyFont="1" applyBorder="1" applyAlignment="1">
      <alignment/>
    </xf>
    <xf numFmtId="4" fontId="0" fillId="0" borderId="66" xfId="0" applyNumberFormat="1" applyFont="1" applyBorder="1" applyAlignment="1">
      <alignment/>
    </xf>
    <xf numFmtId="0" fontId="79" fillId="0" borderId="67" xfId="0" applyFont="1" applyBorder="1" applyAlignment="1">
      <alignment/>
    </xf>
    <xf numFmtId="4" fontId="75" fillId="0" borderId="34" xfId="0" applyNumberFormat="1" applyFont="1" applyBorder="1" applyAlignment="1">
      <alignment vertical="center"/>
    </xf>
    <xf numFmtId="4" fontId="0" fillId="0" borderId="68" xfId="0" applyNumberFormat="1" applyBorder="1" applyAlignment="1">
      <alignment/>
    </xf>
    <xf numFmtId="4" fontId="31" fillId="0" borderId="22" xfId="0" applyNumberFormat="1" applyFont="1" applyBorder="1" applyAlignment="1">
      <alignment/>
    </xf>
    <xf numFmtId="4" fontId="31" fillId="0" borderId="64" xfId="0" applyNumberFormat="1" applyFont="1" applyBorder="1" applyAlignment="1">
      <alignment/>
    </xf>
    <xf numFmtId="4" fontId="0" fillId="0" borderId="69" xfId="0" applyNumberFormat="1" applyFont="1" applyBorder="1" applyAlignment="1">
      <alignment/>
    </xf>
    <xf numFmtId="0" fontId="79" fillId="0" borderId="70" xfId="0" applyFont="1" applyBorder="1" applyAlignment="1">
      <alignment/>
    </xf>
    <xf numFmtId="0" fontId="31" fillId="0" borderId="36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right" vertical="center"/>
    </xf>
    <xf numFmtId="49" fontId="77" fillId="0" borderId="23" xfId="0" applyNumberFormat="1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/>
    </xf>
    <xf numFmtId="0" fontId="77" fillId="0" borderId="72" xfId="0" applyFont="1" applyBorder="1" applyAlignment="1">
      <alignment horizontal="center" vertical="center"/>
    </xf>
    <xf numFmtId="4" fontId="0" fillId="0" borderId="73" xfId="0" applyNumberFormat="1" applyBorder="1" applyAlignment="1">
      <alignment/>
    </xf>
    <xf numFmtId="4" fontId="0" fillId="0" borderId="74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75" fillId="0" borderId="34" xfId="0" applyNumberFormat="1" applyFont="1" applyBorder="1" applyAlignment="1">
      <alignment horizontal="right" vertical="center"/>
    </xf>
    <xf numFmtId="0" fontId="0" fillId="0" borderId="35" xfId="0" applyBorder="1" applyAlignment="1">
      <alignment/>
    </xf>
    <xf numFmtId="43" fontId="0" fillId="0" borderId="20" xfId="0" applyNumberFormat="1" applyFont="1" applyBorder="1" applyAlignment="1">
      <alignment/>
    </xf>
    <xf numFmtId="43" fontId="0" fillId="0" borderId="75" xfId="0" applyNumberFormat="1" applyFont="1" applyBorder="1" applyAlignment="1">
      <alignment/>
    </xf>
    <xf numFmtId="4" fontId="0" fillId="0" borderId="75" xfId="0" applyNumberFormat="1" applyFont="1" applyBorder="1" applyAlignment="1">
      <alignment/>
    </xf>
    <xf numFmtId="0" fontId="0" fillId="0" borderId="76" xfId="0" applyFont="1" applyBorder="1" applyAlignment="1">
      <alignment/>
    </xf>
    <xf numFmtId="0" fontId="75" fillId="0" borderId="22" xfId="0" applyFont="1" applyBorder="1" applyAlignment="1">
      <alignment/>
    </xf>
    <xf numFmtId="0" fontId="0" fillId="0" borderId="36" xfId="0" applyBorder="1" applyAlignment="1">
      <alignment/>
    </xf>
    <xf numFmtId="4" fontId="96" fillId="0" borderId="36" xfId="0" applyNumberFormat="1" applyFont="1" applyFill="1" applyBorder="1" applyAlignment="1">
      <alignment vertical="center"/>
    </xf>
    <xf numFmtId="4" fontId="2" fillId="0" borderId="42" xfId="0" applyNumberFormat="1" applyFont="1" applyBorder="1" applyAlignment="1">
      <alignment horizontal="right" vertical="center"/>
    </xf>
    <xf numFmtId="0" fontId="80" fillId="0" borderId="59" xfId="0" applyFont="1" applyBorder="1" applyAlignment="1">
      <alignment/>
    </xf>
    <xf numFmtId="0" fontId="76" fillId="0" borderId="14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72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97" fillId="0" borderId="59" xfId="0" applyFont="1" applyBorder="1" applyAlignment="1">
      <alignment/>
    </xf>
    <xf numFmtId="0" fontId="76" fillId="0" borderId="46" xfId="0" applyFont="1" applyBorder="1" applyAlignment="1">
      <alignment/>
    </xf>
    <xf numFmtId="0" fontId="76" fillId="0" borderId="42" xfId="0" applyFont="1" applyBorder="1" applyAlignment="1">
      <alignment/>
    </xf>
    <xf numFmtId="0" fontId="76" fillId="0" borderId="14" xfId="0" applyFont="1" applyBorder="1" applyAlignment="1">
      <alignment/>
    </xf>
    <xf numFmtId="0" fontId="79" fillId="0" borderId="42" xfId="0" applyFont="1" applyBorder="1" applyAlignment="1">
      <alignment/>
    </xf>
    <xf numFmtId="0" fontId="44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164" fontId="2" fillId="0" borderId="57" xfId="0" applyNumberFormat="1" applyFont="1" applyBorder="1" applyAlignment="1">
      <alignment horizontal="right" vertical="center"/>
    </xf>
    <xf numFmtId="164" fontId="2" fillId="0" borderId="77" xfId="0" applyNumberFormat="1" applyFont="1" applyBorder="1" applyAlignment="1">
      <alignment horizontal="right" vertical="center"/>
    </xf>
    <xf numFmtId="164" fontId="0" fillId="0" borderId="78" xfId="0" applyNumberFormat="1" applyFont="1" applyBorder="1" applyAlignment="1">
      <alignment/>
    </xf>
    <xf numFmtId="164" fontId="0" fillId="0" borderId="57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right" vertical="center"/>
    </xf>
    <xf numFmtId="164" fontId="0" fillId="0" borderId="79" xfId="0" applyNumberFormat="1" applyBorder="1" applyAlignment="1">
      <alignment/>
    </xf>
    <xf numFmtId="0" fontId="3" fillId="0" borderId="55" xfId="0" applyFont="1" applyBorder="1" applyAlignment="1">
      <alignment horizontal="left" vertical="center" wrapText="1"/>
    </xf>
    <xf numFmtId="4" fontId="2" fillId="0" borderId="23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3" fontId="0" fillId="0" borderId="80" xfId="0" applyNumberFormat="1" applyFont="1" applyBorder="1" applyAlignment="1">
      <alignment/>
    </xf>
    <xf numFmtId="43" fontId="0" fillId="0" borderId="66" xfId="0" applyNumberFormat="1" applyFont="1" applyBorder="1" applyAlignment="1">
      <alignment/>
    </xf>
    <xf numFmtId="4" fontId="0" fillId="0" borderId="66" xfId="0" applyNumberFormat="1" applyFont="1" applyBorder="1" applyAlignment="1">
      <alignment/>
    </xf>
    <xf numFmtId="0" fontId="0" fillId="0" borderId="81" xfId="0" applyFont="1" applyBorder="1" applyAlignment="1">
      <alignment/>
    </xf>
    <xf numFmtId="0" fontId="75" fillId="0" borderId="34" xfId="0" applyFont="1" applyBorder="1" applyAlignment="1">
      <alignment horizontal="center" vertical="center"/>
    </xf>
    <xf numFmtId="4" fontId="75" fillId="0" borderId="22" xfId="0" applyNumberFormat="1" applyFont="1" applyBorder="1" applyAlignment="1">
      <alignment horizontal="right" vertical="center"/>
    </xf>
    <xf numFmtId="4" fontId="0" fillId="0" borderId="82" xfId="0" applyNumberFormat="1" applyBorder="1" applyAlignment="1">
      <alignment/>
    </xf>
    <xf numFmtId="4" fontId="0" fillId="0" borderId="83" xfId="0" applyNumberFormat="1" applyFont="1" applyBorder="1" applyAlignment="1">
      <alignment/>
    </xf>
    <xf numFmtId="0" fontId="79" fillId="0" borderId="84" xfId="0" applyFont="1" applyBorder="1" applyAlignment="1">
      <alignment/>
    </xf>
    <xf numFmtId="0" fontId="79" fillId="0" borderId="85" xfId="0" applyFont="1" applyBorder="1" applyAlignment="1">
      <alignment/>
    </xf>
    <xf numFmtId="4" fontId="0" fillId="0" borderId="86" xfId="0" applyNumberFormat="1" applyBorder="1" applyAlignment="1">
      <alignment/>
    </xf>
    <xf numFmtId="43" fontId="0" fillId="0" borderId="64" xfId="0" applyNumberFormat="1" applyFont="1" applyBorder="1" applyAlignment="1">
      <alignment/>
    </xf>
    <xf numFmtId="0" fontId="0" fillId="0" borderId="86" xfId="0" applyFont="1" applyBorder="1" applyAlignment="1">
      <alignment/>
    </xf>
    <xf numFmtId="4" fontId="0" fillId="0" borderId="64" xfId="0" applyNumberFormat="1" applyFont="1" applyBorder="1" applyAlignment="1">
      <alignment vertical="center" wrapText="1"/>
    </xf>
    <xf numFmtId="0" fontId="75" fillId="0" borderId="64" xfId="0" applyFont="1" applyBorder="1" applyAlignment="1">
      <alignment/>
    </xf>
    <xf numFmtId="4" fontId="98" fillId="0" borderId="87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4" fontId="31" fillId="0" borderId="13" xfId="0" applyNumberFormat="1" applyFont="1" applyBorder="1" applyAlignment="1">
      <alignment/>
    </xf>
    <xf numFmtId="164" fontId="31" fillId="0" borderId="13" xfId="0" applyNumberFormat="1" applyFont="1" applyFill="1" applyBorder="1" applyAlignment="1">
      <alignment horizontal="right" vertical="center"/>
    </xf>
    <xf numFmtId="4" fontId="31" fillId="0" borderId="88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vertical="center"/>
    </xf>
    <xf numFmtId="4" fontId="75" fillId="0" borderId="30" xfId="0" applyNumberFormat="1" applyFont="1" applyBorder="1" applyAlignment="1">
      <alignment/>
    </xf>
    <xf numFmtId="4" fontId="53" fillId="0" borderId="30" xfId="0" applyNumberFormat="1" applyFont="1" applyBorder="1" applyAlignment="1">
      <alignment/>
    </xf>
    <xf numFmtId="4" fontId="75" fillId="0" borderId="30" xfId="0" applyNumberFormat="1" applyFont="1" applyBorder="1" applyAlignment="1">
      <alignment vertical="center"/>
    </xf>
    <xf numFmtId="4" fontId="53" fillId="0" borderId="30" xfId="0" applyNumberFormat="1" applyFont="1" applyBorder="1" applyAlignment="1">
      <alignment vertical="center"/>
    </xf>
    <xf numFmtId="4" fontId="53" fillId="0" borderId="89" xfId="0" applyNumberFormat="1" applyFont="1" applyBorder="1" applyAlignment="1">
      <alignment/>
    </xf>
    <xf numFmtId="4" fontId="53" fillId="0" borderId="56" xfId="0" applyNumberFormat="1" applyFont="1" applyBorder="1" applyAlignment="1">
      <alignment/>
    </xf>
    <xf numFmtId="4" fontId="75" fillId="0" borderId="72" xfId="0" applyNumberFormat="1" applyFont="1" applyBorder="1" applyAlignment="1">
      <alignment/>
    </xf>
    <xf numFmtId="0" fontId="86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86" fillId="0" borderId="16" xfId="0" applyFont="1" applyBorder="1" applyAlignment="1">
      <alignment vertical="center" wrapText="1"/>
    </xf>
    <xf numFmtId="4" fontId="96" fillId="0" borderId="0" xfId="0" applyNumberFormat="1" applyFont="1" applyFill="1" applyBorder="1" applyAlignment="1">
      <alignment vertical="center"/>
    </xf>
    <xf numFmtId="0" fontId="80" fillId="0" borderId="44" xfId="0" applyNumberFormat="1" applyFont="1" applyFill="1" applyBorder="1" applyAlignment="1">
      <alignment horizontal="left" vertical="center" indent="1"/>
    </xf>
    <xf numFmtId="0" fontId="80" fillId="0" borderId="45" xfId="0" applyNumberFormat="1" applyFont="1" applyFill="1" applyBorder="1" applyAlignment="1">
      <alignment horizontal="left" vertical="center" indent="1"/>
    </xf>
    <xf numFmtId="0" fontId="80" fillId="0" borderId="36" xfId="0" applyNumberFormat="1" applyFont="1" applyFill="1" applyBorder="1" applyAlignment="1">
      <alignment horizontal="left" vertical="center" indent="1"/>
    </xf>
    <xf numFmtId="4" fontId="31" fillId="0" borderId="90" xfId="0" applyNumberFormat="1" applyFont="1" applyFill="1" applyBorder="1" applyAlignment="1">
      <alignment vertical="center"/>
    </xf>
    <xf numFmtId="4" fontId="31" fillId="0" borderId="40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right" vertical="center"/>
    </xf>
    <xf numFmtId="4" fontId="0" fillId="0" borderId="53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91" xfId="0" applyNumberFormat="1" applyFont="1" applyFill="1" applyBorder="1" applyAlignment="1">
      <alignment vertical="center"/>
    </xf>
    <xf numFmtId="4" fontId="0" fillId="0" borderId="90" xfId="0" applyNumberFormat="1" applyFont="1" applyFill="1" applyBorder="1" applyAlignment="1">
      <alignment vertical="center"/>
    </xf>
    <xf numFmtId="4" fontId="0" fillId="0" borderId="40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0" borderId="87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4" fontId="53" fillId="0" borderId="30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4" fontId="31" fillId="0" borderId="14" xfId="0" applyNumberFormat="1" applyFont="1" applyFill="1" applyBorder="1" applyAlignment="1">
      <alignment vertical="center"/>
    </xf>
    <xf numFmtId="4" fontId="31" fillId="0" borderId="17" xfId="0" applyNumberFormat="1" applyFont="1" applyFill="1" applyBorder="1" applyAlignment="1">
      <alignment vertical="center"/>
    </xf>
    <xf numFmtId="4" fontId="98" fillId="0" borderId="88" xfId="0" applyNumberFormat="1" applyFont="1" applyFill="1" applyBorder="1" applyAlignment="1">
      <alignment vertical="center"/>
    </xf>
    <xf numFmtId="0" fontId="75" fillId="33" borderId="72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75" fillId="33" borderId="30" xfId="0" applyFont="1" applyFill="1" applyBorder="1" applyAlignment="1">
      <alignment horizontal="center" vertical="center"/>
    </xf>
    <xf numFmtId="0" fontId="53" fillId="33" borderId="89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75" fillId="0" borderId="55" xfId="0" applyFont="1" applyBorder="1" applyAlignment="1">
      <alignment horizontal="center"/>
    </xf>
    <xf numFmtId="4" fontId="53" fillId="0" borderId="24" xfId="0" applyNumberFormat="1" applyFont="1" applyFill="1" applyBorder="1" applyAlignment="1">
      <alignment vertical="center"/>
    </xf>
    <xf numFmtId="4" fontId="53" fillId="0" borderId="24" xfId="0" applyNumberFormat="1" applyFont="1" applyBorder="1" applyAlignment="1">
      <alignment/>
    </xf>
    <xf numFmtId="0" fontId="53" fillId="33" borderId="56" xfId="0" applyFont="1" applyFill="1" applyBorder="1" applyAlignment="1">
      <alignment horizontal="center" vertical="center"/>
    </xf>
    <xf numFmtId="164" fontId="75" fillId="0" borderId="30" xfId="0" applyNumberFormat="1" applyFont="1" applyBorder="1" applyAlignment="1">
      <alignment/>
    </xf>
    <xf numFmtId="164" fontId="53" fillId="0" borderId="30" xfId="0" applyNumberFormat="1" applyFont="1" applyBorder="1" applyAlignment="1">
      <alignment/>
    </xf>
    <xf numFmtId="164" fontId="53" fillId="0" borderId="89" xfId="0" applyNumberFormat="1" applyFont="1" applyFill="1" applyBorder="1" applyAlignment="1">
      <alignment vertical="center"/>
    </xf>
    <xf numFmtId="164" fontId="53" fillId="0" borderId="56" xfId="0" applyNumberFormat="1" applyFont="1" applyBorder="1" applyAlignment="1">
      <alignment/>
    </xf>
    <xf numFmtId="164" fontId="53" fillId="0" borderId="30" xfId="0" applyNumberFormat="1" applyFont="1" applyFill="1" applyBorder="1" applyAlignment="1">
      <alignment vertical="center"/>
    </xf>
    <xf numFmtId="164" fontId="53" fillId="0" borderId="24" xfId="0" applyNumberFormat="1" applyFont="1" applyFill="1" applyBorder="1" applyAlignment="1">
      <alignment vertical="center"/>
    </xf>
    <xf numFmtId="164" fontId="0" fillId="0" borderId="30" xfId="0" applyNumberFormat="1" applyFont="1" applyBorder="1" applyAlignment="1">
      <alignment/>
    </xf>
    <xf numFmtId="164" fontId="31" fillId="0" borderId="30" xfId="0" applyNumberFormat="1" applyFont="1" applyBorder="1" applyAlignment="1">
      <alignment/>
    </xf>
    <xf numFmtId="164" fontId="31" fillId="0" borderId="89" xfId="0" applyNumberFormat="1" applyFont="1" applyFill="1" applyBorder="1" applyAlignment="1">
      <alignment vertical="center"/>
    </xf>
    <xf numFmtId="172" fontId="31" fillId="0" borderId="56" xfId="0" applyNumberFormat="1" applyFont="1" applyBorder="1" applyAlignment="1">
      <alignment/>
    </xf>
    <xf numFmtId="164" fontId="31" fillId="0" borderId="30" xfId="0" applyNumberFormat="1" applyFont="1" applyFill="1" applyBorder="1" applyAlignment="1">
      <alignment vertical="center"/>
    </xf>
    <xf numFmtId="164" fontId="91" fillId="0" borderId="43" xfId="0" applyNumberFormat="1" applyFont="1" applyFill="1" applyBorder="1" applyAlignment="1">
      <alignment vertical="center"/>
    </xf>
    <xf numFmtId="4" fontId="0" fillId="0" borderId="92" xfId="0" applyNumberFormat="1" applyFont="1" applyBorder="1" applyAlignment="1">
      <alignment/>
    </xf>
    <xf numFmtId="2" fontId="0" fillId="0" borderId="93" xfId="0" applyNumberFormat="1" applyFont="1" applyBorder="1" applyAlignment="1">
      <alignment horizontal="right" vertical="center" wrapText="1"/>
    </xf>
    <xf numFmtId="0" fontId="31" fillId="0" borderId="28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/>
    </xf>
    <xf numFmtId="164" fontId="0" fillId="0" borderId="94" xfId="0" applyNumberFormat="1" applyBorder="1" applyAlignment="1">
      <alignment/>
    </xf>
    <xf numFmtId="4" fontId="2" fillId="0" borderId="43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77" fillId="37" borderId="43" xfId="0" applyFont="1" applyFill="1" applyBorder="1" applyAlignment="1">
      <alignment horizontal="center" vertical="center" wrapText="1"/>
    </xf>
    <xf numFmtId="2" fontId="0" fillId="0" borderId="95" xfId="0" applyNumberFormat="1" applyBorder="1" applyAlignment="1">
      <alignment/>
    </xf>
    <xf numFmtId="2" fontId="0" fillId="0" borderId="96" xfId="0" applyNumberFormat="1" applyBorder="1" applyAlignment="1">
      <alignment/>
    </xf>
    <xf numFmtId="2" fontId="0" fillId="0" borderId="16" xfId="0" applyNumberFormat="1" applyBorder="1" applyAlignment="1">
      <alignment/>
    </xf>
    <xf numFmtId="4" fontId="0" fillId="0" borderId="97" xfId="0" applyNumberFormat="1" applyBorder="1" applyAlignment="1">
      <alignment/>
    </xf>
    <xf numFmtId="4" fontId="0" fillId="0" borderId="96" xfId="0" applyNumberFormat="1" applyBorder="1" applyAlignment="1">
      <alignment/>
    </xf>
    <xf numFmtId="43" fontId="0" fillId="0" borderId="96" xfId="0" applyNumberFormat="1" applyFont="1" applyBorder="1" applyAlignment="1">
      <alignment/>
    </xf>
    <xf numFmtId="43" fontId="0" fillId="0" borderId="98" xfId="0" applyNumberFormat="1" applyFont="1" applyBorder="1" applyAlignment="1">
      <alignment/>
    </xf>
    <xf numFmtId="43" fontId="0" fillId="0" borderId="99" xfId="0" applyNumberFormat="1" applyFont="1" applyBorder="1" applyAlignment="1">
      <alignment/>
    </xf>
    <xf numFmtId="4" fontId="0" fillId="0" borderId="99" xfId="0" applyNumberFormat="1" applyFont="1" applyBorder="1" applyAlignment="1">
      <alignment/>
    </xf>
    <xf numFmtId="0" fontId="0" fillId="0" borderId="100" xfId="0" applyFont="1" applyBorder="1" applyAlignment="1">
      <alignment/>
    </xf>
    <xf numFmtId="0" fontId="0" fillId="0" borderId="97" xfId="0" applyFont="1" applyBorder="1" applyAlignment="1">
      <alignment/>
    </xf>
    <xf numFmtId="4" fontId="0" fillId="0" borderId="96" xfId="0" applyNumberFormat="1" applyFont="1" applyBorder="1" applyAlignment="1">
      <alignment vertical="center" wrapText="1"/>
    </xf>
    <xf numFmtId="0" fontId="75" fillId="0" borderId="96" xfId="0" applyFont="1" applyBorder="1" applyAlignment="1">
      <alignment/>
    </xf>
    <xf numFmtId="0" fontId="75" fillId="0" borderId="101" xfId="0" applyFont="1" applyBorder="1" applyAlignment="1">
      <alignment/>
    </xf>
    <xf numFmtId="4" fontId="75" fillId="0" borderId="16" xfId="0" applyNumberFormat="1" applyFont="1" applyBorder="1" applyAlignment="1">
      <alignment horizontal="right" vertical="center"/>
    </xf>
    <xf numFmtId="0" fontId="75" fillId="0" borderId="16" xfId="0" applyFont="1" applyBorder="1" applyAlignment="1">
      <alignment/>
    </xf>
    <xf numFmtId="0" fontId="0" fillId="0" borderId="49" xfId="0" applyBorder="1" applyAlignment="1">
      <alignment/>
    </xf>
    <xf numFmtId="0" fontId="0" fillId="0" borderId="58" xfId="0" applyBorder="1" applyAlignment="1">
      <alignment/>
    </xf>
    <xf numFmtId="0" fontId="0" fillId="0" borderId="16" xfId="0" applyBorder="1" applyAlignment="1">
      <alignment/>
    </xf>
    <xf numFmtId="0" fontId="77" fillId="37" borderId="16" xfId="0" applyFont="1" applyFill="1" applyBorder="1" applyAlignment="1">
      <alignment horizontal="center" vertical="center" wrapText="1"/>
    </xf>
    <xf numFmtId="0" fontId="77" fillId="37" borderId="55" xfId="0" applyFont="1" applyFill="1" applyBorder="1" applyAlignment="1">
      <alignment horizontal="center" vertical="center" wrapText="1"/>
    </xf>
    <xf numFmtId="2" fontId="0" fillId="0" borderId="73" xfId="0" applyNumberFormat="1" applyBorder="1" applyAlignment="1">
      <alignment/>
    </xf>
    <xf numFmtId="2" fontId="0" fillId="0" borderId="74" xfId="0" applyNumberFormat="1" applyBorder="1" applyAlignment="1">
      <alignment/>
    </xf>
    <xf numFmtId="2" fontId="0" fillId="0" borderId="34" xfId="0" applyNumberFormat="1" applyBorder="1" applyAlignment="1">
      <alignment/>
    </xf>
    <xf numFmtId="4" fontId="0" fillId="0" borderId="102" xfId="0" applyNumberFormat="1" applyBorder="1" applyAlignment="1">
      <alignment/>
    </xf>
    <xf numFmtId="43" fontId="0" fillId="0" borderId="74" xfId="0" applyNumberFormat="1" applyFont="1" applyBorder="1" applyAlignment="1">
      <alignment/>
    </xf>
    <xf numFmtId="0" fontId="0" fillId="0" borderId="102" xfId="0" applyFont="1" applyBorder="1" applyAlignment="1">
      <alignment/>
    </xf>
    <xf numFmtId="4" fontId="0" fillId="0" borderId="74" xfId="0" applyNumberFormat="1" applyFont="1" applyBorder="1" applyAlignment="1">
      <alignment vertical="center" wrapText="1"/>
    </xf>
    <xf numFmtId="0" fontId="75" fillId="0" borderId="74" xfId="0" applyFont="1" applyBorder="1" applyAlignment="1">
      <alignment/>
    </xf>
    <xf numFmtId="0" fontId="75" fillId="0" borderId="34" xfId="0" applyFont="1" applyBorder="1" applyAlignment="1">
      <alignment/>
    </xf>
    <xf numFmtId="0" fontId="0" fillId="0" borderId="35" xfId="0" applyBorder="1" applyAlignment="1">
      <alignment/>
    </xf>
    <xf numFmtId="0" fontId="79" fillId="0" borderId="22" xfId="0" applyFont="1" applyBorder="1" applyAlignment="1">
      <alignment/>
    </xf>
    <xf numFmtId="0" fontId="44" fillId="0" borderId="42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/>
    </xf>
    <xf numFmtId="4" fontId="3" fillId="0" borderId="44" xfId="0" applyNumberFormat="1" applyFont="1" applyFill="1" applyBorder="1" applyAlignment="1">
      <alignment vertical="center"/>
    </xf>
    <xf numFmtId="4" fontId="0" fillId="0" borderId="67" xfId="0" applyNumberFormat="1" applyBorder="1" applyAlignment="1">
      <alignment/>
    </xf>
    <xf numFmtId="4" fontId="0" fillId="0" borderId="103" xfId="0" applyNumberFormat="1" applyFont="1" applyBorder="1" applyAlignment="1">
      <alignment/>
    </xf>
    <xf numFmtId="4" fontId="0" fillId="0" borderId="104" xfId="0" applyNumberFormat="1" applyBorder="1" applyAlignment="1">
      <alignment/>
    </xf>
    <xf numFmtId="2" fontId="0" fillId="0" borderId="59" xfId="0" applyNumberFormat="1" applyBorder="1" applyAlignment="1">
      <alignment/>
    </xf>
    <xf numFmtId="2" fontId="0" fillId="0" borderId="105" xfId="0" applyNumberFormat="1" applyFont="1" applyBorder="1" applyAlignment="1">
      <alignment horizontal="right" vertical="center" wrapText="1"/>
    </xf>
    <xf numFmtId="2" fontId="75" fillId="0" borderId="67" xfId="0" applyNumberFormat="1" applyFont="1" applyBorder="1" applyAlignment="1">
      <alignment/>
    </xf>
    <xf numFmtId="4" fontId="0" fillId="0" borderId="58" xfId="0" applyNumberFormat="1" applyFont="1" applyBorder="1" applyAlignment="1">
      <alignment/>
    </xf>
    <xf numFmtId="0" fontId="79" fillId="0" borderId="103" xfId="0" applyFont="1" applyBorder="1" applyAlignment="1">
      <alignment/>
    </xf>
    <xf numFmtId="0" fontId="0" fillId="0" borderId="103" xfId="0" applyFont="1" applyBorder="1" applyAlignment="1">
      <alignment/>
    </xf>
    <xf numFmtId="4" fontId="75" fillId="0" borderId="103" xfId="0" applyNumberFormat="1" applyFont="1" applyBorder="1" applyAlignment="1">
      <alignment vertical="center" wrapText="1"/>
    </xf>
    <xf numFmtId="0" fontId="75" fillId="0" borderId="103" xfId="0" applyFont="1" applyBorder="1" applyAlignment="1">
      <alignment/>
    </xf>
    <xf numFmtId="0" fontId="79" fillId="0" borderId="64" xfId="0" applyFont="1" applyBorder="1" applyAlignment="1">
      <alignment/>
    </xf>
    <xf numFmtId="164" fontId="0" fillId="0" borderId="45" xfId="0" applyNumberFormat="1" applyBorder="1" applyAlignment="1">
      <alignment/>
    </xf>
    <xf numFmtId="0" fontId="75" fillId="0" borderId="0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75" fillId="0" borderId="0" xfId="0" applyFont="1" applyBorder="1" applyAlignment="1">
      <alignment vertical="center"/>
    </xf>
    <xf numFmtId="164" fontId="96" fillId="0" borderId="10" xfId="0" applyNumberFormat="1" applyFont="1" applyBorder="1" applyAlignment="1">
      <alignment/>
    </xf>
    <xf numFmtId="4" fontId="96" fillId="0" borderId="53" xfId="0" applyNumberFormat="1" applyFont="1" applyFill="1" applyBorder="1" applyAlignment="1">
      <alignment vertical="center"/>
    </xf>
    <xf numFmtId="4" fontId="96" fillId="0" borderId="46" xfId="0" applyNumberFormat="1" applyFont="1" applyFill="1" applyBorder="1" applyAlignment="1">
      <alignment vertical="center"/>
    </xf>
    <xf numFmtId="49" fontId="99" fillId="0" borderId="58" xfId="0" applyNumberFormat="1" applyFont="1" applyBorder="1" applyAlignment="1">
      <alignment horizontal="center" vertical="center" wrapText="1"/>
    </xf>
    <xf numFmtId="49" fontId="99" fillId="0" borderId="49" xfId="0" applyNumberFormat="1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86" fillId="0" borderId="34" xfId="0" applyFont="1" applyBorder="1" applyAlignment="1">
      <alignment horizontal="center" vertical="center"/>
    </xf>
    <xf numFmtId="0" fontId="86" fillId="0" borderId="35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49" fontId="99" fillId="0" borderId="106" xfId="0" applyNumberFormat="1" applyFont="1" applyBorder="1" applyAlignment="1">
      <alignment horizontal="center" vertical="center" wrapText="1"/>
    </xf>
    <xf numFmtId="49" fontId="99" fillId="0" borderId="50" xfId="0" applyNumberFormat="1" applyFont="1" applyBorder="1" applyAlignment="1">
      <alignment horizontal="center" vertical="center" wrapText="1"/>
    </xf>
    <xf numFmtId="49" fontId="99" fillId="0" borderId="16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49" fontId="99" fillId="0" borderId="15" xfId="0" applyNumberFormat="1" applyFont="1" applyBorder="1" applyAlignment="1">
      <alignment horizontal="center" vertical="center" wrapText="1"/>
    </xf>
    <xf numFmtId="49" fontId="99" fillId="0" borderId="107" xfId="0" applyNumberFormat="1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86" fillId="0" borderId="35" xfId="0" applyFont="1" applyBorder="1" applyAlignment="1">
      <alignment horizontal="center" vertical="center" wrapText="1"/>
    </xf>
    <xf numFmtId="0" fontId="86" fillId="0" borderId="37" xfId="0" applyFont="1" applyBorder="1" applyAlignment="1">
      <alignment horizontal="center" vertical="center" wrapText="1"/>
    </xf>
    <xf numFmtId="0" fontId="86" fillId="0" borderId="49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/>
    </xf>
    <xf numFmtId="0" fontId="94" fillId="0" borderId="51" xfId="0" applyFont="1" applyBorder="1" applyAlignment="1">
      <alignment horizontal="center"/>
    </xf>
    <xf numFmtId="0" fontId="94" fillId="0" borderId="52" xfId="0" applyFont="1" applyBorder="1" applyAlignment="1">
      <alignment horizontal="center"/>
    </xf>
    <xf numFmtId="49" fontId="99" fillId="0" borderId="22" xfId="0" applyNumberFormat="1" applyFont="1" applyBorder="1" applyAlignment="1">
      <alignment horizontal="center" vertical="center" wrapText="1"/>
    </xf>
    <xf numFmtId="49" fontId="99" fillId="0" borderId="36" xfId="0" applyNumberFormat="1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78" fillId="0" borderId="34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78" fillId="0" borderId="34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8" fillId="2" borderId="55" xfId="0" applyFont="1" applyFill="1" applyBorder="1" applyAlignment="1">
      <alignment horizontal="center" vertical="center" wrapText="1"/>
    </xf>
    <xf numFmtId="0" fontId="78" fillId="2" borderId="56" xfId="0" applyFont="1" applyFill="1" applyBorder="1" applyAlignment="1">
      <alignment horizontal="center" vertical="center" wrapText="1"/>
    </xf>
    <xf numFmtId="0" fontId="78" fillId="2" borderId="43" xfId="0" applyFont="1" applyFill="1" applyBorder="1" applyAlignment="1">
      <alignment horizontal="center" vertical="center" wrapText="1"/>
    </xf>
    <xf numFmtId="0" fontId="78" fillId="8" borderId="55" xfId="0" applyFont="1" applyFill="1" applyBorder="1" applyAlignment="1">
      <alignment horizontal="center" vertical="center" wrapText="1"/>
    </xf>
    <xf numFmtId="0" fontId="78" fillId="8" borderId="56" xfId="0" applyFont="1" applyFill="1" applyBorder="1" applyAlignment="1">
      <alignment horizontal="center" vertical="center" wrapText="1"/>
    </xf>
    <xf numFmtId="0" fontId="78" fillId="8" borderId="43" xfId="0" applyFont="1" applyFill="1" applyBorder="1" applyAlignment="1">
      <alignment horizontal="center" vertical="center" wrapText="1"/>
    </xf>
    <xf numFmtId="0" fontId="78" fillId="2" borderId="44" xfId="0" applyFont="1" applyFill="1" applyBorder="1" applyAlignment="1">
      <alignment horizontal="center" vertical="center" wrapText="1"/>
    </xf>
    <xf numFmtId="0" fontId="78" fillId="2" borderId="45" xfId="0" applyFont="1" applyFill="1" applyBorder="1" applyAlignment="1">
      <alignment horizontal="center" vertical="center" wrapText="1"/>
    </xf>
    <xf numFmtId="0" fontId="78" fillId="2" borderId="71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GRAFICO DE  VALOR DE OBRAS INCORPORADAS 2014 -2015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082"/>
          <c:w val="0.9715"/>
          <c:h val="0.90125"/>
        </c:manualLayout>
      </c:layout>
      <c:bar3DChart>
        <c:barDir val="col"/>
        <c:grouping val="standard"/>
        <c:varyColors val="0"/>
        <c:ser>
          <c:idx val="0"/>
          <c:order val="0"/>
          <c:tx>
            <c:v>2015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'$ OBRAS INCORPORADAS (2)'!$B$29:$M$29</c:f>
              <c:strCache/>
            </c:strRef>
          </c:cat>
          <c:val>
            <c:numRef>
              <c:f>'$ OBRAS INCORPORADAS (2)'!$B$30:$M$30</c:f>
              <c:numCache/>
            </c:numRef>
          </c:val>
          <c:shape val="cylinder"/>
        </c:ser>
        <c:ser>
          <c:idx val="1"/>
          <c:order val="1"/>
          <c:tx>
            <c:v>2014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'$ OBRAS INCORPORADAS (2)'!$B$29:$M$29</c:f>
              <c:strCache/>
            </c:strRef>
          </c:cat>
          <c:val>
            <c:numRef>
              <c:f>'$ OBRAS INCORPORADAS (2)'!$B$31:$M$31</c:f>
              <c:numCache/>
            </c:numRef>
          </c:val>
          <c:shape val="cylinder"/>
        </c:ser>
        <c:shape val="cylinder"/>
        <c:axId val="42781346"/>
        <c:axId val="49487795"/>
        <c:axId val="42736972"/>
      </c:bar3D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81346"/>
        <c:crossesAt val="1"/>
        <c:crossBetween val="between"/>
        <c:dispUnits/>
      </c:valAx>
      <c:serAx>
        <c:axId val="42736972"/>
        <c:scaling>
          <c:orientation val="minMax"/>
        </c:scaling>
        <c:axPos val="b"/>
        <c:delete val="1"/>
        <c:majorTickMark val="out"/>
        <c:minorTickMark val="none"/>
        <c:tickLblPos val="nextTo"/>
        <c:crossAx val="4948779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75"/>
          <c:y val="0.51525"/>
          <c:w val="0.0097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25"/>
          <c:y val="0.03025"/>
          <c:w val="0.95875"/>
          <c:h val="0.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RECAUDACIÓN!$B$70</c:f>
              <c:strCache>
                <c:ptCount val="1"/>
                <c:pt idx="0">
                  <c:v>TOTAL 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RECAUDACIÓN!$C$69:$D$69</c:f>
              <c:strCache/>
            </c:strRef>
          </c:cat>
          <c:val>
            <c:numRef>
              <c:f>RECAUDACIÓN!$C$70:$D$70</c:f>
              <c:numCache/>
            </c:numRef>
          </c:val>
          <c:shape val="box"/>
        </c:ser>
        <c:ser>
          <c:idx val="1"/>
          <c:order val="1"/>
          <c:tx>
            <c:strRef>
              <c:f>RECAUDACIÓN!$B$71</c:f>
              <c:strCache>
                <c:ptCount val="1"/>
                <c:pt idx="0">
                  <c:v>TOTAL 2020</c:v>
                </c:pt>
              </c:strCache>
            </c:strRef>
          </c:tx>
          <c:spPr>
            <a:solidFill>
              <a:srgbClr val="638D2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RECAUDACIÓN!$C$69:$D$69</c:f>
              <c:strCache/>
            </c:strRef>
          </c:cat>
          <c:val>
            <c:numRef>
              <c:f>RECAUDACIÓN!$C$71:$D$71</c:f>
              <c:numCache/>
            </c:numRef>
          </c:val>
          <c:shape val="box"/>
        </c:ser>
        <c:gapWidth val="219"/>
        <c:shape val="box"/>
        <c:axId val="49088429"/>
        <c:axId val="39142678"/>
      </c:bar3D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142678"/>
        <c:crosses val="autoZero"/>
        <c:auto val="1"/>
        <c:lblOffset val="100"/>
        <c:tickLblSkip val="1"/>
        <c:noMultiLvlLbl val="0"/>
      </c:catAx>
      <c:valAx>
        <c:axId val="391426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0884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5"/>
          <c:y val="0.91525"/>
          <c:w val="0.346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175"/>
          <c:y val="0.04075"/>
          <c:w val="0.80975"/>
          <c:h val="0.91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3972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RESOLUCIONES!$C$12:$C$22</c:f>
              <c:strCache/>
            </c:strRef>
          </c:cat>
          <c:val>
            <c:numRef>
              <c:f>RESOLUCIONES!$D$12:$D$22</c:f>
              <c:numCache/>
            </c:numRef>
          </c:val>
          <c:shape val="box"/>
        </c:ser>
        <c:ser>
          <c:idx val="1"/>
          <c:order val="1"/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RESOLUCIONES!$C$12:$C$22</c:f>
              <c:strCache/>
            </c:strRef>
          </c:cat>
          <c:val>
            <c:numRef>
              <c:f>RESOLUCIONES!$E$12:$E$22</c:f>
              <c:numCache/>
            </c:numRef>
          </c:val>
          <c:shape val="box"/>
        </c:ser>
        <c:shape val="box"/>
        <c:axId val="16739783"/>
        <c:axId val="16440320"/>
      </c:bar3DChart>
      <c:catAx>
        <c:axId val="16739783"/>
        <c:scaling>
          <c:orientation val="minMax"/>
        </c:scaling>
        <c:axPos val="b"/>
        <c:delete val="1"/>
        <c:majorTickMark val="out"/>
        <c:minorTickMark val="none"/>
        <c:tickLblPos val="nextTo"/>
        <c:crossAx val="16440320"/>
        <c:crosses val="autoZero"/>
        <c:auto val="1"/>
        <c:lblOffset val="100"/>
        <c:tickLblSkip val="1"/>
        <c:noMultiLvlLbl val="0"/>
      </c:catAx>
      <c:valAx>
        <c:axId val="16440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739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0075"/>
          <c:w val="0.12625"/>
          <c:h val="0.1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925"/>
          <c:y val="0.032"/>
          <c:w val="0.83"/>
          <c:h val="0.93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3972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 UNID INMOBILIARIAS'!$C$13:$C$23</c:f>
              <c:strCache/>
            </c:strRef>
          </c:cat>
          <c:val>
            <c:numRef>
              <c:f>'# UNID INMOBILIARIAS'!$D$13:$D$23</c:f>
              <c:numCache/>
            </c:numRef>
          </c:val>
          <c:shape val="box"/>
        </c:ser>
        <c:ser>
          <c:idx val="1"/>
          <c:order val="1"/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'# UNID INMOBILIARIAS'!$C$13:$C$23</c:f>
              <c:strCache/>
            </c:strRef>
          </c:cat>
          <c:val>
            <c:numRef>
              <c:f>'# UNID INMOBILIARIAS'!$E$13:$E$23</c:f>
              <c:numCache/>
            </c:numRef>
          </c:val>
          <c:shape val="box"/>
        </c:ser>
        <c:shape val="box"/>
        <c:axId val="13745153"/>
        <c:axId val="56597514"/>
      </c:bar3DChart>
      <c:catAx>
        <c:axId val="13745153"/>
        <c:scaling>
          <c:orientation val="minMax"/>
        </c:scaling>
        <c:axPos val="b"/>
        <c:delete val="1"/>
        <c:majorTickMark val="out"/>
        <c:minorTickMark val="none"/>
        <c:tickLblPos val="nextTo"/>
        <c:crossAx val="56597514"/>
        <c:crosses val="autoZero"/>
        <c:auto val="1"/>
        <c:lblOffset val="100"/>
        <c:tickLblSkip val="1"/>
        <c:noMultiLvlLbl val="0"/>
      </c:catAx>
      <c:valAx>
        <c:axId val="565975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7451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25"/>
          <c:y val="0.422"/>
          <c:w val="0.11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0</xdr:col>
      <xdr:colOff>3114675</xdr:colOff>
      <xdr:row>2</xdr:row>
      <xdr:rowOff>57150</xdr:rowOff>
    </xdr:to>
    <xdr:pic>
      <xdr:nvPicPr>
        <xdr:cNvPr id="1" name="Imagen 2" descr="Descripción: Descripción: \\10.142.1.6\Usuarios\informatica\ismith\LOGO MIV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57175"/>
          <a:ext cx="3019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0</xdr:rowOff>
    </xdr:from>
    <xdr:to>
      <xdr:col>3</xdr:col>
      <xdr:colOff>19050</xdr:colOff>
      <xdr:row>1</xdr:row>
      <xdr:rowOff>781050</xdr:rowOff>
    </xdr:to>
    <xdr:pic>
      <xdr:nvPicPr>
        <xdr:cNvPr id="1" name="Imagen 2" descr="Descripción: Descripción: \\10.142.1.6\Usuarios\informatica\ismith\LOGO MIV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3390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0</xdr:rowOff>
    </xdr:from>
    <xdr:to>
      <xdr:col>12</xdr:col>
      <xdr:colOff>971550</xdr:colOff>
      <xdr:row>26</xdr:row>
      <xdr:rowOff>0</xdr:rowOff>
    </xdr:to>
    <xdr:graphicFrame>
      <xdr:nvGraphicFramePr>
        <xdr:cNvPr id="1" name="1 Gráfico"/>
        <xdr:cNvGraphicFramePr/>
      </xdr:nvGraphicFramePr>
      <xdr:xfrm>
        <a:off x="66675" y="2038350"/>
        <a:ext cx="1467802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3</xdr:col>
      <xdr:colOff>352425</xdr:colOff>
      <xdr:row>2</xdr:row>
      <xdr:rowOff>381000</xdr:rowOff>
    </xdr:to>
    <xdr:pic>
      <xdr:nvPicPr>
        <xdr:cNvPr id="1" name="Imagen 2" descr="Descripción: Descripción: \\10.142.1.6\Usuarios\informatica\ismith\LOGO MIV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3448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29</xdr:row>
      <xdr:rowOff>0</xdr:rowOff>
    </xdr:from>
    <xdr:to>
      <xdr:col>4</xdr:col>
      <xdr:colOff>1247775</xdr:colOff>
      <xdr:row>48</xdr:row>
      <xdr:rowOff>47625</xdr:rowOff>
    </xdr:to>
    <xdr:graphicFrame>
      <xdr:nvGraphicFramePr>
        <xdr:cNvPr id="2" name="Gráfico 1"/>
        <xdr:cNvGraphicFramePr/>
      </xdr:nvGraphicFramePr>
      <xdr:xfrm>
        <a:off x="704850" y="4838700"/>
        <a:ext cx="481012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26</xdr:row>
      <xdr:rowOff>152400</xdr:rowOff>
    </xdr:from>
    <xdr:to>
      <xdr:col>8</xdr:col>
      <xdr:colOff>66675</xdr:colOff>
      <xdr:row>43</xdr:row>
      <xdr:rowOff>28575</xdr:rowOff>
    </xdr:to>
    <xdr:graphicFrame>
      <xdr:nvGraphicFramePr>
        <xdr:cNvPr id="1" name="Gráfico 6"/>
        <xdr:cNvGraphicFramePr/>
      </xdr:nvGraphicFramePr>
      <xdr:xfrm>
        <a:off x="600075" y="4410075"/>
        <a:ext cx="43148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142875</xdr:colOff>
      <xdr:row>33</xdr:row>
      <xdr:rowOff>85725</xdr:rowOff>
    </xdr:from>
    <xdr:to>
      <xdr:col>7</xdr:col>
      <xdr:colOff>542925</xdr:colOff>
      <xdr:row>34</xdr:row>
      <xdr:rowOff>123825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4438650" y="5362575"/>
          <a:ext cx="4000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</a:p>
      </xdr:txBody>
    </xdr:sp>
    <xdr:clientData/>
  </xdr:twoCellAnchor>
  <xdr:twoCellAnchor>
    <xdr:from>
      <xdr:col>7</xdr:col>
      <xdr:colOff>152400</xdr:colOff>
      <xdr:row>35</xdr:row>
      <xdr:rowOff>0</xdr:rowOff>
    </xdr:from>
    <xdr:to>
      <xdr:col>8</xdr:col>
      <xdr:colOff>38100</xdr:colOff>
      <xdr:row>36</xdr:row>
      <xdr:rowOff>66675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448175" y="5562600"/>
          <a:ext cx="4381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419100</xdr:colOff>
      <xdr:row>1</xdr:row>
      <xdr:rowOff>781050</xdr:rowOff>
    </xdr:to>
    <xdr:pic>
      <xdr:nvPicPr>
        <xdr:cNvPr id="4" name="Imagen 2" descr="Descripción: Descripción: \\10.142.1.6\Usuarios\informatica\ismith\LOGO MIV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3438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40</xdr:row>
      <xdr:rowOff>123825</xdr:rowOff>
    </xdr:from>
    <xdr:to>
      <xdr:col>10</xdr:col>
      <xdr:colOff>581025</xdr:colOff>
      <xdr:row>42</xdr:row>
      <xdr:rowOff>19050</xdr:rowOff>
    </xdr:to>
    <xdr:sp>
      <xdr:nvSpPr>
        <xdr:cNvPr id="5" name="CuadroTexto 1"/>
        <xdr:cNvSpPr txBox="1">
          <a:spLocks noChangeArrowheads="1"/>
        </xdr:cNvSpPr>
      </xdr:nvSpPr>
      <xdr:spPr>
        <a:xfrm rot="359959">
          <a:off x="2009775" y="6400800"/>
          <a:ext cx="438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   </a:t>
          </a:r>
        </a:p>
      </xdr:txBody>
    </xdr:sp>
    <xdr:clientData/>
  </xdr:twoCellAnchor>
  <xdr:twoCellAnchor>
    <xdr:from>
      <xdr:col>2</xdr:col>
      <xdr:colOff>47625</xdr:colOff>
      <xdr:row>41</xdr:row>
      <xdr:rowOff>47625</xdr:rowOff>
    </xdr:from>
    <xdr:to>
      <xdr:col>2</xdr:col>
      <xdr:colOff>590550</xdr:colOff>
      <xdr:row>42</xdr:row>
      <xdr:rowOff>114300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1609725" y="6467475"/>
          <a:ext cx="542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ENERO</a:t>
          </a:r>
        </a:p>
      </xdr:txBody>
    </xdr:sp>
    <xdr:clientData/>
  </xdr:twoCellAnchor>
  <xdr:twoCellAnchor>
    <xdr:from>
      <xdr:col>3</xdr:col>
      <xdr:colOff>219075</xdr:colOff>
      <xdr:row>41</xdr:row>
      <xdr:rowOff>66675</xdr:rowOff>
    </xdr:from>
    <xdr:to>
      <xdr:col>4</xdr:col>
      <xdr:colOff>323850</xdr:colOff>
      <xdr:row>42</xdr:row>
      <xdr:rowOff>133350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2828925" y="6486525"/>
          <a:ext cx="590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FEBRERO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29</xdr:row>
      <xdr:rowOff>95250</xdr:rowOff>
    </xdr:from>
    <xdr:to>
      <xdr:col>7</xdr:col>
      <xdr:colOff>390525</xdr:colOff>
      <xdr:row>42</xdr:row>
      <xdr:rowOff>142875</xdr:rowOff>
    </xdr:to>
    <xdr:graphicFrame>
      <xdr:nvGraphicFramePr>
        <xdr:cNvPr id="1" name="Gráfico 2"/>
        <xdr:cNvGraphicFramePr/>
      </xdr:nvGraphicFramePr>
      <xdr:xfrm>
        <a:off x="809625" y="4343400"/>
        <a:ext cx="48196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1238250</xdr:colOff>
      <xdr:row>35</xdr:row>
      <xdr:rowOff>57150</xdr:rowOff>
    </xdr:from>
    <xdr:to>
      <xdr:col>7</xdr:col>
      <xdr:colOff>333375</xdr:colOff>
      <xdr:row>36</xdr:row>
      <xdr:rowOff>38100</xdr:rowOff>
    </xdr:to>
    <xdr:sp>
      <xdr:nvSpPr>
        <xdr:cNvPr id="2" name="CuadroTexto 7"/>
        <xdr:cNvSpPr txBox="1">
          <a:spLocks noChangeArrowheads="1"/>
        </xdr:cNvSpPr>
      </xdr:nvSpPr>
      <xdr:spPr>
        <a:xfrm>
          <a:off x="5162550" y="5610225"/>
          <a:ext cx="409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</a:p>
      </xdr:txBody>
    </xdr:sp>
    <xdr:clientData/>
  </xdr:twoCellAnchor>
  <xdr:twoCellAnchor>
    <xdr:from>
      <xdr:col>4</xdr:col>
      <xdr:colOff>1238250</xdr:colOff>
      <xdr:row>36</xdr:row>
      <xdr:rowOff>28575</xdr:rowOff>
    </xdr:from>
    <xdr:to>
      <xdr:col>7</xdr:col>
      <xdr:colOff>314325</xdr:colOff>
      <xdr:row>37</xdr:row>
      <xdr:rowOff>0</xdr:rowOff>
    </xdr:to>
    <xdr:sp>
      <xdr:nvSpPr>
        <xdr:cNvPr id="3" name="CuadroTexto 8"/>
        <xdr:cNvSpPr txBox="1">
          <a:spLocks noChangeArrowheads="1"/>
        </xdr:cNvSpPr>
      </xdr:nvSpPr>
      <xdr:spPr>
        <a:xfrm>
          <a:off x="5162550" y="5810250"/>
          <a:ext cx="390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3</xdr:col>
      <xdr:colOff>904875</xdr:colOff>
      <xdr:row>2</xdr:row>
      <xdr:rowOff>781050</xdr:rowOff>
    </xdr:to>
    <xdr:pic>
      <xdr:nvPicPr>
        <xdr:cNvPr id="4" name="Imagen 2" descr="Descripción: Descripción: \\10.142.1.6\Usuarios\informatica\ismith\LOGO MIV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975"/>
          <a:ext cx="3514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838200</xdr:colOff>
      <xdr:row>41</xdr:row>
      <xdr:rowOff>57150</xdr:rowOff>
    </xdr:from>
    <xdr:to>
      <xdr:col>3</xdr:col>
      <xdr:colOff>104775</xdr:colOff>
      <xdr:row>42</xdr:row>
      <xdr:rowOff>28575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2133600" y="6981825"/>
          <a:ext cx="581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ENERO</a:t>
          </a:r>
        </a:p>
      </xdr:txBody>
    </xdr:sp>
    <xdr:clientData/>
  </xdr:twoCellAnchor>
  <xdr:twoCellAnchor>
    <xdr:from>
      <xdr:col>3</xdr:col>
      <xdr:colOff>809625</xdr:colOff>
      <xdr:row>41</xdr:row>
      <xdr:rowOff>47625</xdr:rowOff>
    </xdr:from>
    <xdr:to>
      <xdr:col>4</xdr:col>
      <xdr:colOff>95250</xdr:colOff>
      <xdr:row>42</xdr:row>
      <xdr:rowOff>19050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3419475" y="6972300"/>
          <a:ext cx="60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FEBRERO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="85" zoomScaleNormal="8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P7" sqref="P7"/>
    </sheetView>
  </sheetViews>
  <sheetFormatPr defaultColWidth="11.421875" defaultRowHeight="15"/>
  <cols>
    <col min="1" max="1" width="48.00390625" style="0" customWidth="1"/>
    <col min="2" max="2" width="29.140625" style="100" customWidth="1"/>
    <col min="3" max="3" width="27.8515625" style="100" customWidth="1"/>
    <col min="4" max="4" width="7.8515625" style="100" hidden="1" customWidth="1"/>
    <col min="5" max="6" width="7.7109375" style="100" hidden="1" customWidth="1"/>
    <col min="7" max="7" width="7.57421875" style="100" hidden="1" customWidth="1"/>
    <col min="8" max="8" width="5.421875" style="100" hidden="1" customWidth="1"/>
    <col min="9" max="9" width="4.00390625" style="100" hidden="1" customWidth="1"/>
    <col min="10" max="10" width="5.140625" style="0" hidden="1" customWidth="1"/>
    <col min="11" max="11" width="4.421875" style="0" hidden="1" customWidth="1"/>
    <col min="12" max="12" width="9.28125" style="0" hidden="1" customWidth="1"/>
    <col min="13" max="13" width="29.28125" style="0" hidden="1" customWidth="1"/>
  </cols>
  <sheetData>
    <row r="1" spans="1:11" ht="16.5" customHeight="1" thickBot="1">
      <c r="A1" s="244"/>
      <c r="B1" s="245"/>
      <c r="C1" s="245"/>
      <c r="D1" s="245"/>
      <c r="E1" s="245"/>
      <c r="F1" s="245"/>
      <c r="G1" s="245"/>
      <c r="H1" s="245"/>
      <c r="I1" s="245"/>
      <c r="J1" s="201"/>
      <c r="K1" s="6"/>
    </row>
    <row r="2" spans="1:13" ht="65.25" customHeight="1">
      <c r="A2" s="481"/>
      <c r="B2" s="482"/>
      <c r="C2" s="482"/>
      <c r="D2" s="482"/>
      <c r="E2" s="482"/>
      <c r="F2" s="482"/>
      <c r="G2" s="482"/>
      <c r="H2" s="482"/>
      <c r="I2" s="482"/>
      <c r="J2" s="201"/>
      <c r="K2" s="201"/>
      <c r="L2" s="246"/>
      <c r="M2" s="246"/>
    </row>
    <row r="3" spans="1:13" ht="26.25" customHeight="1">
      <c r="A3" s="463" t="s">
        <v>2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80"/>
      <c r="M3" s="347"/>
    </row>
    <row r="4" spans="1:13" s="80" customFormat="1" ht="5.25" customHeight="1">
      <c r="A4" s="247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347"/>
      <c r="M4" s="348"/>
    </row>
    <row r="5" spans="1:13" s="80" customFormat="1" ht="27.75" customHeight="1" thickBot="1">
      <c r="A5" s="476" t="s">
        <v>211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8"/>
      <c r="M5" s="349"/>
    </row>
    <row r="6" spans="1:13" ht="15" customHeight="1">
      <c r="A6" s="463" t="s">
        <v>45</v>
      </c>
      <c r="B6" s="483" t="s">
        <v>190</v>
      </c>
      <c r="C6" s="467" t="s">
        <v>4</v>
      </c>
      <c r="D6" s="467" t="s">
        <v>5</v>
      </c>
      <c r="E6" s="472" t="s">
        <v>6</v>
      </c>
      <c r="F6" s="483" t="s">
        <v>7</v>
      </c>
      <c r="G6" s="469" t="s">
        <v>199</v>
      </c>
      <c r="H6" s="469" t="s">
        <v>200</v>
      </c>
      <c r="I6" s="467" t="s">
        <v>204</v>
      </c>
      <c r="J6" s="467" t="s">
        <v>205</v>
      </c>
      <c r="K6" s="467" t="s">
        <v>208</v>
      </c>
      <c r="L6" s="469" t="s">
        <v>10</v>
      </c>
      <c r="M6" s="457" t="s">
        <v>11</v>
      </c>
    </row>
    <row r="7" spans="1:13" ht="15" customHeight="1" thickBot="1">
      <c r="A7" s="464"/>
      <c r="B7" s="484"/>
      <c r="C7" s="468"/>
      <c r="D7" s="468"/>
      <c r="E7" s="473"/>
      <c r="F7" s="484"/>
      <c r="G7" s="458"/>
      <c r="H7" s="458"/>
      <c r="I7" s="468"/>
      <c r="J7" s="468"/>
      <c r="K7" s="468"/>
      <c r="L7" s="458"/>
      <c r="M7" s="458"/>
    </row>
    <row r="8" spans="1:13" s="48" customFormat="1" ht="28.5" customHeight="1">
      <c r="A8" s="254" t="s">
        <v>34</v>
      </c>
      <c r="B8" s="434">
        <v>14</v>
      </c>
      <c r="C8" s="101">
        <v>50</v>
      </c>
      <c r="D8" s="101">
        <v>0</v>
      </c>
      <c r="E8" s="164">
        <v>0</v>
      </c>
      <c r="F8" s="174">
        <v>0</v>
      </c>
      <c r="G8" s="433">
        <v>0</v>
      </c>
      <c r="H8" s="433">
        <v>0</v>
      </c>
      <c r="I8" s="207">
        <v>0</v>
      </c>
      <c r="J8" s="229">
        <v>0</v>
      </c>
      <c r="K8" s="204">
        <v>0</v>
      </c>
      <c r="L8" s="204">
        <v>0</v>
      </c>
      <c r="M8" s="204">
        <v>0</v>
      </c>
    </row>
    <row r="9" spans="1:13" s="48" customFormat="1" ht="22.5" customHeight="1">
      <c r="A9" s="255" t="s">
        <v>35</v>
      </c>
      <c r="B9" s="229">
        <v>11</v>
      </c>
      <c r="C9" s="102">
        <v>16</v>
      </c>
      <c r="D9" s="102">
        <v>0</v>
      </c>
      <c r="E9" s="165">
        <v>0</v>
      </c>
      <c r="F9" s="175">
        <v>0</v>
      </c>
      <c r="G9" s="227">
        <v>0</v>
      </c>
      <c r="H9" s="227">
        <v>0</v>
      </c>
      <c r="I9" s="229">
        <v>0</v>
      </c>
      <c r="J9" s="229">
        <v>0</v>
      </c>
      <c r="K9" s="205">
        <v>0</v>
      </c>
      <c r="L9" s="205">
        <v>0</v>
      </c>
      <c r="M9" s="205">
        <v>0</v>
      </c>
    </row>
    <row r="10" spans="1:13" s="48" customFormat="1" ht="22.5" customHeight="1">
      <c r="A10" s="255" t="s">
        <v>36</v>
      </c>
      <c r="B10" s="229">
        <v>17</v>
      </c>
      <c r="C10" s="102">
        <v>20</v>
      </c>
      <c r="D10" s="102">
        <v>0</v>
      </c>
      <c r="E10" s="165">
        <v>0</v>
      </c>
      <c r="F10" s="175">
        <v>0</v>
      </c>
      <c r="G10" s="227">
        <v>0</v>
      </c>
      <c r="H10" s="227">
        <v>0</v>
      </c>
      <c r="I10" s="229">
        <v>0</v>
      </c>
      <c r="J10" s="229">
        <v>0</v>
      </c>
      <c r="K10" s="205">
        <v>0</v>
      </c>
      <c r="L10" s="205">
        <v>0</v>
      </c>
      <c r="M10" s="205">
        <v>0</v>
      </c>
    </row>
    <row r="11" spans="1:13" s="48" customFormat="1" ht="30" customHeight="1">
      <c r="A11" s="256" t="s">
        <v>37</v>
      </c>
      <c r="B11" s="230">
        <v>4</v>
      </c>
      <c r="C11" s="103">
        <v>6</v>
      </c>
      <c r="D11" s="103">
        <v>0</v>
      </c>
      <c r="E11" s="166">
        <v>0</v>
      </c>
      <c r="F11" s="175">
        <v>0</v>
      </c>
      <c r="G11" s="227">
        <v>0</v>
      </c>
      <c r="H11" s="227">
        <v>0</v>
      </c>
      <c r="I11" s="229">
        <v>0</v>
      </c>
      <c r="J11" s="229">
        <v>0</v>
      </c>
      <c r="K11" s="205">
        <v>0</v>
      </c>
      <c r="L11" s="205">
        <v>0</v>
      </c>
      <c r="M11" s="205">
        <v>0</v>
      </c>
    </row>
    <row r="12" spans="1:13" s="79" customFormat="1" ht="35.25" customHeight="1">
      <c r="A12" s="255" t="s">
        <v>38</v>
      </c>
      <c r="B12" s="230">
        <v>1</v>
      </c>
      <c r="C12" s="103">
        <v>7</v>
      </c>
      <c r="D12" s="103">
        <v>0</v>
      </c>
      <c r="E12" s="166">
        <v>0</v>
      </c>
      <c r="F12" s="175">
        <v>0</v>
      </c>
      <c r="G12" s="227">
        <v>0</v>
      </c>
      <c r="H12" s="227">
        <v>0</v>
      </c>
      <c r="I12" s="229">
        <v>0</v>
      </c>
      <c r="J12" s="229">
        <v>0</v>
      </c>
      <c r="K12" s="205">
        <v>0</v>
      </c>
      <c r="L12" s="205">
        <v>0</v>
      </c>
      <c r="M12" s="205">
        <v>0</v>
      </c>
    </row>
    <row r="13" spans="1:13" s="48" customFormat="1" ht="20.25" customHeight="1">
      <c r="A13" s="255" t="s">
        <v>201</v>
      </c>
      <c r="B13" s="230">
        <v>19</v>
      </c>
      <c r="C13" s="103">
        <v>14</v>
      </c>
      <c r="D13" s="103">
        <v>0</v>
      </c>
      <c r="E13" s="166">
        <v>0</v>
      </c>
      <c r="F13" s="175">
        <v>0</v>
      </c>
      <c r="G13" s="227">
        <v>0</v>
      </c>
      <c r="H13" s="227">
        <v>0</v>
      </c>
      <c r="I13" s="229">
        <v>0</v>
      </c>
      <c r="J13" s="229">
        <v>0</v>
      </c>
      <c r="K13" s="205">
        <v>0</v>
      </c>
      <c r="L13" s="205">
        <v>0</v>
      </c>
      <c r="M13" s="205">
        <v>0</v>
      </c>
    </row>
    <row r="14" spans="1:13" s="48" customFormat="1" ht="31.5" customHeight="1">
      <c r="A14" s="255" t="s">
        <v>39</v>
      </c>
      <c r="B14" s="230">
        <v>133</v>
      </c>
      <c r="C14" s="104">
        <v>167</v>
      </c>
      <c r="D14" s="104">
        <v>0</v>
      </c>
      <c r="E14" s="167">
        <v>0</v>
      </c>
      <c r="F14" s="175">
        <v>0</v>
      </c>
      <c r="G14" s="227">
        <v>0</v>
      </c>
      <c r="H14" s="227">
        <v>0</v>
      </c>
      <c r="I14" s="229">
        <v>0</v>
      </c>
      <c r="J14" s="229">
        <v>0</v>
      </c>
      <c r="K14" s="205">
        <v>0</v>
      </c>
      <c r="L14" s="205">
        <v>0</v>
      </c>
      <c r="M14" s="205">
        <v>0</v>
      </c>
    </row>
    <row r="15" spans="1:13" s="48" customFormat="1" ht="28.5" customHeight="1">
      <c r="A15" s="255" t="s">
        <v>197</v>
      </c>
      <c r="B15" s="229">
        <v>13</v>
      </c>
      <c r="C15" s="102">
        <v>7</v>
      </c>
      <c r="D15" s="102">
        <v>0</v>
      </c>
      <c r="E15" s="165">
        <v>0</v>
      </c>
      <c r="F15" s="175">
        <v>0</v>
      </c>
      <c r="G15" s="227">
        <v>0</v>
      </c>
      <c r="H15" s="227">
        <v>0</v>
      </c>
      <c r="I15" s="229">
        <v>0</v>
      </c>
      <c r="J15" s="229">
        <v>0</v>
      </c>
      <c r="K15" s="205">
        <v>0</v>
      </c>
      <c r="L15" s="205">
        <v>0</v>
      </c>
      <c r="M15" s="205">
        <v>0</v>
      </c>
    </row>
    <row r="16" spans="1:13" s="48" customFormat="1" ht="35.25" customHeight="1">
      <c r="A16" s="255" t="s">
        <v>40</v>
      </c>
      <c r="B16" s="229">
        <v>62</v>
      </c>
      <c r="C16" s="102">
        <v>59</v>
      </c>
      <c r="D16" s="102">
        <v>0</v>
      </c>
      <c r="E16" s="165">
        <v>0</v>
      </c>
      <c r="F16" s="175">
        <v>0</v>
      </c>
      <c r="G16" s="227">
        <v>0</v>
      </c>
      <c r="H16" s="227">
        <v>0</v>
      </c>
      <c r="I16" s="229">
        <v>0</v>
      </c>
      <c r="J16" s="229">
        <v>0</v>
      </c>
      <c r="K16" s="205">
        <v>0</v>
      </c>
      <c r="L16" s="205">
        <v>0</v>
      </c>
      <c r="M16" s="205">
        <v>0</v>
      </c>
    </row>
    <row r="17" spans="1:13" s="48" customFormat="1" ht="19.5" customHeight="1">
      <c r="A17" s="257" t="s">
        <v>41</v>
      </c>
      <c r="B17" s="229">
        <v>1</v>
      </c>
      <c r="C17" s="102">
        <v>5</v>
      </c>
      <c r="D17" s="102">
        <v>0</v>
      </c>
      <c r="E17" s="165">
        <v>0</v>
      </c>
      <c r="F17" s="175">
        <v>0</v>
      </c>
      <c r="G17" s="227">
        <v>0</v>
      </c>
      <c r="H17" s="227">
        <v>0</v>
      </c>
      <c r="I17" s="229">
        <v>0</v>
      </c>
      <c r="J17" s="229">
        <v>0</v>
      </c>
      <c r="K17" s="205">
        <v>0</v>
      </c>
      <c r="L17" s="205">
        <v>0</v>
      </c>
      <c r="M17" s="205">
        <v>0</v>
      </c>
    </row>
    <row r="18" spans="1:13" s="48" customFormat="1" ht="19.5" customHeight="1" thickBot="1">
      <c r="A18" s="258" t="s">
        <v>42</v>
      </c>
      <c r="B18" s="435">
        <v>30</v>
      </c>
      <c r="C18" s="105">
        <v>14</v>
      </c>
      <c r="D18" s="105">
        <v>0</v>
      </c>
      <c r="E18" s="168">
        <v>0</v>
      </c>
      <c r="F18" s="435">
        <v>0</v>
      </c>
      <c r="G18" s="170">
        <v>0</v>
      </c>
      <c r="H18" s="170">
        <v>0</v>
      </c>
      <c r="I18" s="435">
        <v>0</v>
      </c>
      <c r="J18" s="435">
        <v>0</v>
      </c>
      <c r="K18" s="203">
        <v>0</v>
      </c>
      <c r="L18" s="203">
        <v>0</v>
      </c>
      <c r="M18" s="203">
        <v>0</v>
      </c>
    </row>
    <row r="19" spans="1:13" s="49" customFormat="1" ht="19.5" customHeight="1" thickBot="1">
      <c r="A19" s="251" t="s">
        <v>29</v>
      </c>
      <c r="B19" s="299">
        <f aca="true" t="shared" si="0" ref="B19:L19">SUM(B8:B18)</f>
        <v>305</v>
      </c>
      <c r="C19" s="300">
        <f t="shared" si="0"/>
        <v>365</v>
      </c>
      <c r="D19" s="300">
        <f t="shared" si="0"/>
        <v>0</v>
      </c>
      <c r="E19" s="301">
        <f t="shared" si="0"/>
        <v>0</v>
      </c>
      <c r="F19" s="299">
        <f t="shared" si="0"/>
        <v>0</v>
      </c>
      <c r="G19" s="302">
        <f t="shared" si="0"/>
        <v>0</v>
      </c>
      <c r="H19" s="302">
        <f t="shared" si="0"/>
        <v>0</v>
      </c>
      <c r="I19" s="302">
        <f t="shared" si="0"/>
        <v>0</v>
      </c>
      <c r="J19" s="302">
        <f t="shared" si="0"/>
        <v>0</v>
      </c>
      <c r="K19" s="302">
        <f t="shared" si="0"/>
        <v>0</v>
      </c>
      <c r="L19" s="302">
        <f t="shared" si="0"/>
        <v>0</v>
      </c>
      <c r="M19" s="302">
        <f>SUM(M8:M18)</f>
        <v>0</v>
      </c>
    </row>
    <row r="20" spans="1:13" s="48" customFormat="1" ht="15" customHeight="1">
      <c r="A20" s="297"/>
      <c r="B20" s="176"/>
      <c r="C20" s="171"/>
      <c r="D20" s="171"/>
      <c r="E20" s="298"/>
      <c r="F20" s="176"/>
      <c r="G20" s="171"/>
      <c r="H20" s="171"/>
      <c r="I20" s="176"/>
      <c r="J20" s="206"/>
      <c r="K20" s="206"/>
      <c r="L20" s="206"/>
      <c r="M20" s="206"/>
    </row>
    <row r="21" spans="1:13" s="48" customFormat="1" ht="15" customHeight="1">
      <c r="A21" s="259" t="s">
        <v>203</v>
      </c>
      <c r="B21" s="175"/>
      <c r="C21" s="102"/>
      <c r="D21" s="102"/>
      <c r="E21" s="165"/>
      <c r="F21" s="175"/>
      <c r="G21" s="106"/>
      <c r="H21" s="171"/>
      <c r="I21" s="176"/>
      <c r="J21" s="206"/>
      <c r="K21" s="206"/>
      <c r="L21" s="206"/>
      <c r="M21" s="206"/>
    </row>
    <row r="22" spans="1:13" s="37" customFormat="1" ht="15" customHeight="1">
      <c r="A22" s="260" t="s">
        <v>43</v>
      </c>
      <c r="B22" s="229">
        <v>8</v>
      </c>
      <c r="C22" s="226">
        <v>9</v>
      </c>
      <c r="D22" s="226">
        <v>0</v>
      </c>
      <c r="E22" s="228">
        <v>0</v>
      </c>
      <c r="F22" s="229">
        <v>0</v>
      </c>
      <c r="G22" s="227">
        <v>0</v>
      </c>
      <c r="H22" s="227">
        <v>0</v>
      </c>
      <c r="I22" s="229">
        <v>0</v>
      </c>
      <c r="J22" s="205">
        <v>0</v>
      </c>
      <c r="K22" s="205">
        <v>0</v>
      </c>
      <c r="L22" s="205">
        <v>0</v>
      </c>
      <c r="M22" s="205">
        <v>0</v>
      </c>
    </row>
    <row r="23" spans="1:13" s="37" customFormat="1" ht="18.75" customHeight="1">
      <c r="A23" s="261" t="s">
        <v>202</v>
      </c>
      <c r="B23" s="230">
        <v>7</v>
      </c>
      <c r="C23" s="104">
        <v>19</v>
      </c>
      <c r="D23" s="104">
        <v>0</v>
      </c>
      <c r="E23" s="104">
        <v>0</v>
      </c>
      <c r="F23" s="230">
        <v>0</v>
      </c>
      <c r="G23" s="198">
        <v>0</v>
      </c>
      <c r="H23" s="230">
        <v>0</v>
      </c>
      <c r="I23" s="230">
        <v>0</v>
      </c>
      <c r="J23" s="248">
        <v>0</v>
      </c>
      <c r="K23" s="248">
        <v>0</v>
      </c>
      <c r="L23" s="248">
        <v>0</v>
      </c>
      <c r="M23" s="395">
        <v>0</v>
      </c>
    </row>
    <row r="24" spans="1:13" s="37" customFormat="1" ht="18.75" customHeight="1" thickBot="1">
      <c r="A24" s="262"/>
      <c r="B24" s="197"/>
      <c r="C24" s="196"/>
      <c r="D24" s="196"/>
      <c r="E24" s="196"/>
      <c r="F24" s="197"/>
      <c r="G24" s="195"/>
      <c r="H24" s="195"/>
      <c r="I24" s="435"/>
      <c r="J24" s="435"/>
      <c r="K24" s="279"/>
      <c r="L24" s="279"/>
      <c r="M24" s="396"/>
    </row>
    <row r="25" spans="1:13" s="49" customFormat="1" ht="15" customHeight="1" thickBot="1">
      <c r="A25" s="251" t="s">
        <v>29</v>
      </c>
      <c r="B25" s="308">
        <f aca="true" t="shared" si="1" ref="B25:L25">SUM(B22:B23)</f>
        <v>15</v>
      </c>
      <c r="C25" s="302">
        <f t="shared" si="1"/>
        <v>28</v>
      </c>
      <c r="D25" s="302">
        <f t="shared" si="1"/>
        <v>0</v>
      </c>
      <c r="E25" s="302">
        <f t="shared" si="1"/>
        <v>0</v>
      </c>
      <c r="F25" s="302">
        <f t="shared" si="1"/>
        <v>0</v>
      </c>
      <c r="G25" s="302">
        <f t="shared" si="1"/>
        <v>0</v>
      </c>
      <c r="H25" s="302">
        <f t="shared" si="1"/>
        <v>0</v>
      </c>
      <c r="I25" s="302">
        <f t="shared" si="1"/>
        <v>0</v>
      </c>
      <c r="J25" s="302">
        <f t="shared" si="1"/>
        <v>0</v>
      </c>
      <c r="K25" s="302">
        <f t="shared" si="1"/>
        <v>0</v>
      </c>
      <c r="L25" s="302">
        <f t="shared" si="1"/>
        <v>0</v>
      </c>
      <c r="M25" s="302">
        <f>SUM(M22:M23)</f>
        <v>0</v>
      </c>
    </row>
    <row r="26" spans="1:13" ht="15" customHeight="1">
      <c r="A26" s="303"/>
      <c r="B26" s="304"/>
      <c r="C26" s="305"/>
      <c r="D26" s="305"/>
      <c r="E26" s="306"/>
      <c r="F26" s="304"/>
      <c r="G26" s="305"/>
      <c r="H26" s="305"/>
      <c r="I26" s="304"/>
      <c r="J26" s="307"/>
      <c r="K26" s="307"/>
      <c r="L26" s="307"/>
      <c r="M26" s="307"/>
    </row>
    <row r="27" spans="1:13" ht="49.5" customHeight="1">
      <c r="A27" s="249" t="s">
        <v>196</v>
      </c>
      <c r="B27" s="177"/>
      <c r="C27" s="67"/>
      <c r="D27" s="67"/>
      <c r="E27" s="109"/>
      <c r="F27" s="177"/>
      <c r="G27" s="67"/>
      <c r="H27" s="67"/>
      <c r="I27" s="177"/>
      <c r="J27" s="77"/>
      <c r="K27" s="77"/>
      <c r="L27" s="77"/>
      <c r="M27" s="77"/>
    </row>
    <row r="28" spans="1:13" ht="6" customHeight="1" thickBot="1">
      <c r="A28" s="250"/>
      <c r="B28" s="177"/>
      <c r="C28" s="67"/>
      <c r="D28" s="67"/>
      <c r="E28" s="109"/>
      <c r="F28" s="177"/>
      <c r="G28" s="67"/>
      <c r="H28" s="67"/>
      <c r="I28" s="177"/>
      <c r="J28" s="77"/>
      <c r="K28" s="77"/>
      <c r="L28" s="77"/>
      <c r="M28" s="77"/>
    </row>
    <row r="29" spans="1:13" s="48" customFormat="1" ht="24.75" customHeight="1" thickBot="1">
      <c r="A29" s="251" t="s">
        <v>195</v>
      </c>
      <c r="B29" s="281" t="s">
        <v>3</v>
      </c>
      <c r="C29" s="282" t="s">
        <v>4</v>
      </c>
      <c r="D29" s="282" t="s">
        <v>5</v>
      </c>
      <c r="E29" s="283" t="s">
        <v>6</v>
      </c>
      <c r="F29" s="208" t="s">
        <v>31</v>
      </c>
      <c r="G29" s="172" t="s">
        <v>12</v>
      </c>
      <c r="H29" s="172" t="s">
        <v>8</v>
      </c>
      <c r="I29" s="208" t="s">
        <v>15</v>
      </c>
      <c r="J29" s="208" t="s">
        <v>9</v>
      </c>
      <c r="K29" s="208" t="s">
        <v>30</v>
      </c>
      <c r="L29" s="172" t="s">
        <v>10</v>
      </c>
      <c r="M29" s="172" t="s">
        <v>11</v>
      </c>
    </row>
    <row r="30" spans="1:13" s="38" customFormat="1" ht="15" customHeight="1" thickBot="1">
      <c r="A30" s="309" t="s">
        <v>44</v>
      </c>
      <c r="B30" s="310">
        <v>56718142.85</v>
      </c>
      <c r="C30" s="311">
        <v>188102734.83</v>
      </c>
      <c r="D30" s="311">
        <v>0</v>
      </c>
      <c r="E30" s="312">
        <v>0</v>
      </c>
      <c r="F30" s="313">
        <v>0</v>
      </c>
      <c r="G30" s="314">
        <v>0</v>
      </c>
      <c r="H30" s="314">
        <v>0</v>
      </c>
      <c r="I30" s="314">
        <v>0</v>
      </c>
      <c r="J30" s="315">
        <v>0</v>
      </c>
      <c r="K30" s="315">
        <v>0</v>
      </c>
      <c r="L30" s="315">
        <v>0</v>
      </c>
      <c r="M30" s="397">
        <v>0</v>
      </c>
    </row>
    <row r="31" spans="1:13" s="39" customFormat="1" ht="15" customHeight="1" thickBot="1">
      <c r="A31" s="316" t="s">
        <v>33</v>
      </c>
      <c r="B31" s="317">
        <f>SUM(B32,B33)</f>
        <v>113436.3</v>
      </c>
      <c r="C31" s="317">
        <f>SUM(C32,C33)</f>
        <v>84059.4</v>
      </c>
      <c r="D31" s="318">
        <v>0</v>
      </c>
      <c r="E31" s="317">
        <v>0</v>
      </c>
      <c r="F31" s="317">
        <v>0</v>
      </c>
      <c r="G31" s="317">
        <v>0</v>
      </c>
      <c r="H31" s="317">
        <v>0</v>
      </c>
      <c r="I31" s="317">
        <v>0</v>
      </c>
      <c r="J31" s="317">
        <v>0</v>
      </c>
      <c r="K31" s="317">
        <v>0</v>
      </c>
      <c r="L31" s="317">
        <v>0</v>
      </c>
      <c r="M31" s="398">
        <v>0</v>
      </c>
    </row>
    <row r="32" spans="1:13" s="38" customFormat="1" ht="27.75" customHeight="1">
      <c r="A32" s="263" t="s">
        <v>206</v>
      </c>
      <c r="B32" s="181">
        <v>56718.15</v>
      </c>
      <c r="C32" s="179">
        <v>42029.7</v>
      </c>
      <c r="D32" s="179">
        <v>0</v>
      </c>
      <c r="E32" s="180">
        <v>0</v>
      </c>
      <c r="F32" s="181">
        <v>0</v>
      </c>
      <c r="G32" s="173">
        <v>0</v>
      </c>
      <c r="H32" s="173">
        <v>0</v>
      </c>
      <c r="I32" s="178">
        <v>0</v>
      </c>
      <c r="J32" s="178">
        <v>0</v>
      </c>
      <c r="K32" s="178">
        <v>0</v>
      </c>
      <c r="L32" s="296">
        <v>0</v>
      </c>
      <c r="M32" s="296">
        <v>0</v>
      </c>
    </row>
    <row r="33" spans="1:13" s="38" customFormat="1" ht="29.25" customHeight="1">
      <c r="A33" s="264" t="s">
        <v>207</v>
      </c>
      <c r="B33" s="178">
        <v>56718.15</v>
      </c>
      <c r="C33" s="143">
        <v>42029.7</v>
      </c>
      <c r="D33" s="143">
        <v>0</v>
      </c>
      <c r="E33" s="169">
        <v>0</v>
      </c>
      <c r="F33" s="178">
        <v>0</v>
      </c>
      <c r="G33" s="173">
        <v>0</v>
      </c>
      <c r="H33" s="173">
        <v>0</v>
      </c>
      <c r="I33" s="178">
        <v>0</v>
      </c>
      <c r="J33" s="178">
        <v>0</v>
      </c>
      <c r="K33" s="178">
        <v>0</v>
      </c>
      <c r="L33" s="173">
        <v>0</v>
      </c>
      <c r="M33" s="173">
        <v>0</v>
      </c>
    </row>
    <row r="34" spans="1:13" s="38" customFormat="1" ht="15" customHeight="1" thickBot="1">
      <c r="A34" s="252"/>
      <c r="B34" s="234"/>
      <c r="C34" s="231"/>
      <c r="D34" s="231"/>
      <c r="E34" s="232"/>
      <c r="F34" s="233"/>
      <c r="G34" s="231"/>
      <c r="H34" s="231"/>
      <c r="I34" s="234"/>
      <c r="J34" s="253"/>
      <c r="K34" s="280"/>
      <c r="L34" s="280"/>
      <c r="M34" s="399"/>
    </row>
    <row r="35" spans="1:13" s="48" customFormat="1" ht="15" customHeight="1">
      <c r="A35" s="461" t="s">
        <v>194</v>
      </c>
      <c r="B35" s="485">
        <v>76</v>
      </c>
      <c r="C35" s="465">
        <v>821</v>
      </c>
      <c r="D35" s="465">
        <v>0</v>
      </c>
      <c r="E35" s="474">
        <v>0</v>
      </c>
      <c r="F35" s="487">
        <v>0</v>
      </c>
      <c r="G35" s="459">
        <v>0</v>
      </c>
      <c r="H35" s="459">
        <v>0</v>
      </c>
      <c r="I35" s="470">
        <v>0</v>
      </c>
      <c r="J35" s="470">
        <v>0</v>
      </c>
      <c r="K35" s="470">
        <v>0</v>
      </c>
      <c r="L35" s="459">
        <v>0</v>
      </c>
      <c r="M35" s="459">
        <v>0</v>
      </c>
    </row>
    <row r="36" spans="1:13" s="48" customFormat="1" ht="24" customHeight="1" thickBot="1">
      <c r="A36" s="462"/>
      <c r="B36" s="486"/>
      <c r="C36" s="466"/>
      <c r="D36" s="466"/>
      <c r="E36" s="475"/>
      <c r="F36" s="488"/>
      <c r="G36" s="460"/>
      <c r="H36" s="460"/>
      <c r="I36" s="471"/>
      <c r="J36" s="471"/>
      <c r="K36" s="471"/>
      <c r="L36" s="460"/>
      <c r="M36" s="460"/>
    </row>
    <row r="37" spans="1:10" s="38" customFormat="1" ht="15" customHeight="1">
      <c r="A37" s="68"/>
      <c r="B37" s="107"/>
      <c r="C37" s="108"/>
      <c r="D37" s="108"/>
      <c r="E37" s="108"/>
      <c r="F37" s="108"/>
      <c r="G37" s="108"/>
      <c r="H37" s="108"/>
      <c r="I37" s="108"/>
      <c r="J37" s="99"/>
    </row>
    <row r="38" spans="1:2" ht="15" customHeight="1">
      <c r="A38" s="6"/>
      <c r="B38" s="109"/>
    </row>
    <row r="39" spans="1:2" ht="15" customHeight="1">
      <c r="A39" s="6"/>
      <c r="B39" s="109"/>
    </row>
    <row r="40" spans="1:2" ht="15">
      <c r="A40" s="6"/>
      <c r="B40" s="109"/>
    </row>
  </sheetData>
  <sheetProtection/>
  <mergeCells count="29">
    <mergeCell ref="A5:L5"/>
    <mergeCell ref="A3:L3"/>
    <mergeCell ref="A2:I2"/>
    <mergeCell ref="J6:J7"/>
    <mergeCell ref="J35:J36"/>
    <mergeCell ref="B6:B7"/>
    <mergeCell ref="B35:B36"/>
    <mergeCell ref="F6:F7"/>
    <mergeCell ref="F35:F36"/>
    <mergeCell ref="G6:G7"/>
    <mergeCell ref="L35:L36"/>
    <mergeCell ref="D6:D7"/>
    <mergeCell ref="K6:K7"/>
    <mergeCell ref="K35:K36"/>
    <mergeCell ref="E6:E7"/>
    <mergeCell ref="E35:E36"/>
    <mergeCell ref="I6:I7"/>
    <mergeCell ref="I35:I36"/>
    <mergeCell ref="H6:H7"/>
    <mergeCell ref="M6:M7"/>
    <mergeCell ref="M35:M36"/>
    <mergeCell ref="A35:A36"/>
    <mergeCell ref="A6:A7"/>
    <mergeCell ref="D35:D36"/>
    <mergeCell ref="C6:C7"/>
    <mergeCell ref="C35:C36"/>
    <mergeCell ref="H35:H36"/>
    <mergeCell ref="G35:G36"/>
    <mergeCell ref="L6:L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scale="88" r:id="rId2"/>
  <colBreaks count="1" manualBreakCount="1">
    <brk id="5" min="1" max="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9"/>
  <sheetViews>
    <sheetView zoomScalePageLayoutView="0" workbookViewId="0" topLeftCell="A127">
      <selection activeCell="A141" sqref="A141"/>
    </sheetView>
  </sheetViews>
  <sheetFormatPr defaultColWidth="11.421875" defaultRowHeight="15"/>
  <sheetData>
    <row r="1" ht="15">
      <c r="A1" s="117" t="s">
        <v>55</v>
      </c>
    </row>
    <row r="2" ht="15">
      <c r="A2" s="118" t="s">
        <v>56</v>
      </c>
    </row>
    <row r="3" ht="30">
      <c r="A3" s="118" t="s">
        <v>57</v>
      </c>
    </row>
    <row r="4" ht="15">
      <c r="A4" s="119" t="s">
        <v>58</v>
      </c>
    </row>
    <row r="5" ht="15">
      <c r="A5" s="118" t="s">
        <v>59</v>
      </c>
    </row>
    <row r="6" ht="15">
      <c r="A6" s="118" t="s">
        <v>60</v>
      </c>
    </row>
    <row r="7" ht="15">
      <c r="A7" s="118" t="s">
        <v>61</v>
      </c>
    </row>
    <row r="8" ht="15">
      <c r="A8" s="119" t="s">
        <v>62</v>
      </c>
    </row>
    <row r="9" ht="15">
      <c r="A9" s="119" t="s">
        <v>63</v>
      </c>
    </row>
    <row r="10" ht="15">
      <c r="A10" s="120" t="s">
        <v>64</v>
      </c>
    </row>
    <row r="11" ht="15">
      <c r="A11" s="121" t="s">
        <v>65</v>
      </c>
    </row>
    <row r="12" ht="15">
      <c r="A12" s="122" t="s">
        <v>66</v>
      </c>
    </row>
    <row r="13" ht="15">
      <c r="A13" s="122" t="s">
        <v>67</v>
      </c>
    </row>
    <row r="14" ht="15">
      <c r="A14" s="122" t="s">
        <v>68</v>
      </c>
    </row>
    <row r="15" ht="15">
      <c r="A15" s="122" t="s">
        <v>69</v>
      </c>
    </row>
    <row r="16" ht="15">
      <c r="A16" s="123"/>
    </row>
    <row r="17" ht="15">
      <c r="A17" s="124" t="s">
        <v>70</v>
      </c>
    </row>
    <row r="18" ht="15">
      <c r="A18" s="122" t="s">
        <v>71</v>
      </c>
    </row>
    <row r="19" ht="15.75" thickBot="1">
      <c r="A19" s="125" t="s">
        <v>72</v>
      </c>
    </row>
    <row r="20" ht="30.75" thickBot="1">
      <c r="A20" s="126" t="s">
        <v>73</v>
      </c>
    </row>
    <row r="21" ht="15">
      <c r="A21" s="125" t="s">
        <v>74</v>
      </c>
    </row>
    <row r="22" ht="15">
      <c r="A22" s="125" t="s">
        <v>75</v>
      </c>
    </row>
    <row r="23" ht="15">
      <c r="A23" s="125" t="s">
        <v>76</v>
      </c>
    </row>
    <row r="24" ht="15">
      <c r="A24" s="125" t="s">
        <v>77</v>
      </c>
    </row>
    <row r="25" ht="15">
      <c r="A25" s="125" t="s">
        <v>78</v>
      </c>
    </row>
    <row r="26" ht="15">
      <c r="A26" s="125" t="s">
        <v>79</v>
      </c>
    </row>
    <row r="27" ht="15">
      <c r="A27" s="125" t="s">
        <v>80</v>
      </c>
    </row>
    <row r="28" ht="15">
      <c r="A28" s="127" t="s">
        <v>81</v>
      </c>
    </row>
    <row r="29" ht="15">
      <c r="A29" s="125" t="s">
        <v>82</v>
      </c>
    </row>
    <row r="30" ht="15">
      <c r="A30" s="125" t="s">
        <v>83</v>
      </c>
    </row>
    <row r="31" ht="15">
      <c r="A31" s="125" t="s">
        <v>84</v>
      </c>
    </row>
    <row r="32" ht="15">
      <c r="A32" s="125" t="s">
        <v>85</v>
      </c>
    </row>
    <row r="33" ht="15">
      <c r="A33" s="125" t="s">
        <v>86</v>
      </c>
    </row>
    <row r="34" ht="15">
      <c r="A34" s="128"/>
    </row>
    <row r="35" ht="15">
      <c r="A35" s="125" t="s">
        <v>87</v>
      </c>
    </row>
    <row r="36" ht="15">
      <c r="A36" s="125" t="s">
        <v>88</v>
      </c>
    </row>
    <row r="37" ht="15">
      <c r="A37" s="125" t="s">
        <v>89</v>
      </c>
    </row>
    <row r="38" ht="15">
      <c r="A38" s="125" t="s">
        <v>90</v>
      </c>
    </row>
    <row r="39" ht="15">
      <c r="A39" s="125" t="s">
        <v>91</v>
      </c>
    </row>
    <row r="40" ht="15">
      <c r="A40" s="125" t="s">
        <v>92</v>
      </c>
    </row>
    <row r="41" ht="15">
      <c r="A41" s="125" t="s">
        <v>93</v>
      </c>
    </row>
    <row r="42" ht="15">
      <c r="A42" s="125" t="s">
        <v>94</v>
      </c>
    </row>
    <row r="43" ht="15">
      <c r="A43" s="125" t="s">
        <v>95</v>
      </c>
    </row>
    <row r="44" ht="15">
      <c r="A44" s="125" t="s">
        <v>96</v>
      </c>
    </row>
    <row r="45" ht="15">
      <c r="A45" s="125" t="s">
        <v>97</v>
      </c>
    </row>
    <row r="46" ht="15">
      <c r="A46" s="125" t="s">
        <v>98</v>
      </c>
    </row>
    <row r="47" ht="15">
      <c r="A47" s="125" t="s">
        <v>99</v>
      </c>
    </row>
    <row r="48" ht="15.75">
      <c r="A48" s="129"/>
    </row>
    <row r="49" ht="15.75">
      <c r="A49" s="130" t="s">
        <v>100</v>
      </c>
    </row>
    <row r="50" ht="15.75">
      <c r="A50" s="131" t="s">
        <v>101</v>
      </c>
    </row>
    <row r="51" ht="15.75">
      <c r="A51" s="131" t="s">
        <v>102</v>
      </c>
    </row>
    <row r="52" ht="15.75">
      <c r="A52" s="132" t="s">
        <v>103</v>
      </c>
    </row>
    <row r="53" ht="47.25">
      <c r="A53" s="131" t="s">
        <v>104</v>
      </c>
    </row>
    <row r="54" ht="15.75">
      <c r="A54" s="132" t="s">
        <v>105</v>
      </c>
    </row>
    <row r="55" ht="15.75">
      <c r="A55" s="132" t="s">
        <v>106</v>
      </c>
    </row>
    <row r="56" ht="15.75">
      <c r="A56" s="132" t="s">
        <v>107</v>
      </c>
    </row>
    <row r="57" ht="15.75">
      <c r="A57" s="133" t="s">
        <v>108</v>
      </c>
    </row>
    <row r="58" ht="15.75">
      <c r="A58" s="134" t="s">
        <v>109</v>
      </c>
    </row>
    <row r="59" ht="15.75">
      <c r="A59" s="132" t="s">
        <v>110</v>
      </c>
    </row>
    <row r="60" ht="15.75">
      <c r="A60" s="132" t="s">
        <v>111</v>
      </c>
    </row>
    <row r="61" ht="15.75">
      <c r="A61" s="132" t="s">
        <v>112</v>
      </c>
    </row>
    <row r="62" ht="15.75">
      <c r="A62" s="132" t="s">
        <v>113</v>
      </c>
    </row>
    <row r="63" ht="15.75">
      <c r="A63" s="135" t="s">
        <v>114</v>
      </c>
    </row>
    <row r="64" ht="15.75">
      <c r="A64" s="131" t="s">
        <v>115</v>
      </c>
    </row>
    <row r="65" ht="15.75">
      <c r="A65" s="131">
        <v>2011</v>
      </c>
    </row>
    <row r="66" ht="15.75">
      <c r="A66" s="132" t="s">
        <v>116</v>
      </c>
    </row>
    <row r="67" ht="15.75">
      <c r="A67" s="131" t="s">
        <v>117</v>
      </c>
    </row>
    <row r="68" ht="15.75">
      <c r="A68" s="131" t="s">
        <v>118</v>
      </c>
    </row>
    <row r="69" ht="15.75">
      <c r="A69" s="136" t="s">
        <v>119</v>
      </c>
    </row>
    <row r="70" ht="15.75">
      <c r="A70" s="131" t="s">
        <v>120</v>
      </c>
    </row>
    <row r="71" ht="15.75">
      <c r="A71" s="131" t="s">
        <v>121</v>
      </c>
    </row>
    <row r="72" ht="15.75">
      <c r="A72" s="131" t="s">
        <v>122</v>
      </c>
    </row>
    <row r="73" ht="15.75">
      <c r="A73" s="137" t="s">
        <v>123</v>
      </c>
    </row>
    <row r="74" ht="15.75">
      <c r="A74" s="132" t="s">
        <v>124</v>
      </c>
    </row>
    <row r="75" ht="15.75">
      <c r="A75" s="132" t="s">
        <v>125</v>
      </c>
    </row>
    <row r="76" ht="15.75">
      <c r="A76" s="132" t="s">
        <v>126</v>
      </c>
    </row>
    <row r="77" ht="15.75">
      <c r="A77" s="132" t="s">
        <v>127</v>
      </c>
    </row>
    <row r="78" ht="15.75">
      <c r="A78" s="132" t="s">
        <v>128</v>
      </c>
    </row>
    <row r="79" ht="15.75">
      <c r="A79" s="132" t="s">
        <v>129</v>
      </c>
    </row>
    <row r="80" ht="15.75">
      <c r="A80" s="132" t="s">
        <v>130</v>
      </c>
    </row>
    <row r="81" ht="15.75">
      <c r="A81" s="132" t="s">
        <v>131</v>
      </c>
    </row>
    <row r="82" ht="15.75">
      <c r="A82" s="132" t="s">
        <v>132</v>
      </c>
    </row>
    <row r="83" ht="15.75">
      <c r="A83" s="132" t="s">
        <v>133</v>
      </c>
    </row>
    <row r="84" ht="15.75">
      <c r="A84" s="132" t="s">
        <v>134</v>
      </c>
    </row>
    <row r="85" ht="15.75">
      <c r="A85" s="132" t="s">
        <v>135</v>
      </c>
    </row>
    <row r="86" ht="15.75">
      <c r="A86" s="132" t="s">
        <v>136</v>
      </c>
    </row>
    <row r="87" ht="15.75">
      <c r="A87" s="132" t="s">
        <v>137</v>
      </c>
    </row>
    <row r="88" ht="15.75">
      <c r="A88" s="132" t="s">
        <v>138</v>
      </c>
    </row>
    <row r="89" ht="15.75">
      <c r="A89" s="132" t="s">
        <v>139</v>
      </c>
    </row>
    <row r="90" ht="15.75">
      <c r="A90" s="132" t="s">
        <v>140</v>
      </c>
    </row>
    <row r="91" ht="15.75">
      <c r="A91" s="132" t="s">
        <v>141</v>
      </c>
    </row>
    <row r="92" ht="15.75">
      <c r="A92" s="132" t="s">
        <v>142</v>
      </c>
    </row>
    <row r="93" ht="15.75">
      <c r="A93" s="132" t="s">
        <v>143</v>
      </c>
    </row>
    <row r="94" ht="15.75">
      <c r="A94" s="132" t="s">
        <v>144</v>
      </c>
    </row>
    <row r="95" ht="15.75">
      <c r="A95" s="132" t="s">
        <v>145</v>
      </c>
    </row>
    <row r="96" ht="15.75">
      <c r="A96" s="132" t="s">
        <v>146</v>
      </c>
    </row>
    <row r="97" ht="15.75">
      <c r="A97" s="132" t="s">
        <v>147</v>
      </c>
    </row>
    <row r="98" ht="15.75">
      <c r="A98" s="132" t="s">
        <v>148</v>
      </c>
    </row>
    <row r="99" ht="15.75">
      <c r="A99" s="132" t="s">
        <v>149</v>
      </c>
    </row>
    <row r="100" ht="15.75">
      <c r="A100" s="132" t="s">
        <v>150</v>
      </c>
    </row>
    <row r="101" ht="15.75">
      <c r="A101" s="132" t="s">
        <v>151</v>
      </c>
    </row>
    <row r="102" ht="15.75">
      <c r="A102" s="132" t="s">
        <v>152</v>
      </c>
    </row>
    <row r="103" ht="15.75">
      <c r="A103" s="132" t="s">
        <v>153</v>
      </c>
    </row>
    <row r="104" ht="15.75">
      <c r="A104" s="132" t="s">
        <v>154</v>
      </c>
    </row>
    <row r="105" ht="15.75">
      <c r="A105" s="132" t="s">
        <v>155</v>
      </c>
    </row>
    <row r="106" ht="15.75">
      <c r="A106" s="132" t="s">
        <v>156</v>
      </c>
    </row>
    <row r="107" ht="15.75">
      <c r="A107" s="133" t="s">
        <v>157</v>
      </c>
    </row>
    <row r="108" ht="15.75">
      <c r="A108" s="132" t="s">
        <v>158</v>
      </c>
    </row>
    <row r="109" ht="15.75">
      <c r="A109" s="137" t="s">
        <v>159</v>
      </c>
    </row>
    <row r="110" ht="15.75">
      <c r="A110" s="132" t="s">
        <v>160</v>
      </c>
    </row>
    <row r="111" ht="15.75">
      <c r="A111" s="132" t="s">
        <v>161</v>
      </c>
    </row>
    <row r="112" ht="15.75">
      <c r="A112" s="132" t="s">
        <v>162</v>
      </c>
    </row>
    <row r="113" ht="15.75">
      <c r="A113" s="132" t="s">
        <v>163</v>
      </c>
    </row>
    <row r="114" ht="15.75">
      <c r="A114" s="132" t="s">
        <v>164</v>
      </c>
    </row>
    <row r="115" ht="15.75">
      <c r="A115" s="132" t="s">
        <v>165</v>
      </c>
    </row>
    <row r="116" ht="15.75">
      <c r="A116" s="132" t="s">
        <v>166</v>
      </c>
    </row>
    <row r="117" ht="15.75">
      <c r="A117" s="132" t="s">
        <v>167</v>
      </c>
    </row>
    <row r="118" ht="15.75">
      <c r="A118" s="132" t="s">
        <v>168</v>
      </c>
    </row>
    <row r="119" ht="15.75">
      <c r="A119" s="132" t="s">
        <v>169</v>
      </c>
    </row>
    <row r="120" ht="15.75">
      <c r="A120" s="132" t="s">
        <v>170</v>
      </c>
    </row>
    <row r="121" ht="15.75">
      <c r="A121" s="132" t="s">
        <v>171</v>
      </c>
    </row>
    <row r="122" ht="15.75">
      <c r="A122" s="132" t="s">
        <v>172</v>
      </c>
    </row>
    <row r="123" ht="15.75">
      <c r="A123" s="132" t="s">
        <v>173</v>
      </c>
    </row>
    <row r="124" ht="15.75">
      <c r="A124" s="132" t="s">
        <v>174</v>
      </c>
    </row>
    <row r="125" ht="15.75">
      <c r="A125" s="132" t="s">
        <v>175</v>
      </c>
    </row>
    <row r="126" ht="15.75">
      <c r="A126" s="132" t="s">
        <v>176</v>
      </c>
    </row>
    <row r="127" ht="15.75">
      <c r="A127" s="132" t="s">
        <v>177</v>
      </c>
    </row>
    <row r="128" ht="15.75">
      <c r="A128" s="132" t="s">
        <v>178</v>
      </c>
    </row>
    <row r="129" ht="15.75">
      <c r="A129" s="132" t="s">
        <v>179</v>
      </c>
    </row>
    <row r="130" ht="15.75">
      <c r="A130" s="132" t="s">
        <v>180</v>
      </c>
    </row>
    <row r="131" ht="15.75">
      <c r="A131" s="132" t="s">
        <v>181</v>
      </c>
    </row>
    <row r="132" ht="15.75">
      <c r="A132" s="132" t="s">
        <v>182</v>
      </c>
    </row>
    <row r="133" ht="15.75">
      <c r="A133" s="132" t="s">
        <v>183</v>
      </c>
    </row>
    <row r="134" ht="15.75">
      <c r="A134" s="132" t="s">
        <v>184</v>
      </c>
    </row>
    <row r="135" ht="15.75">
      <c r="A135" s="132" t="s">
        <v>185</v>
      </c>
    </row>
    <row r="136" ht="15.75">
      <c r="A136" s="132" t="s">
        <v>186</v>
      </c>
    </row>
    <row r="137" ht="15.75">
      <c r="A137" s="137" t="s">
        <v>187</v>
      </c>
    </row>
    <row r="138" ht="15.75">
      <c r="A138" s="132" t="s">
        <v>188</v>
      </c>
    </row>
    <row r="139" ht="15.75">
      <c r="A139" s="132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view="pageBreakPreview" zoomScale="91" zoomScaleNormal="85" zoomScaleSheetLayoutView="91" zoomScalePageLayoutView="120" workbookViewId="0" topLeftCell="A7">
      <selection activeCell="D41" sqref="A1:J41"/>
    </sheetView>
  </sheetViews>
  <sheetFormatPr defaultColWidth="9.140625" defaultRowHeight="15"/>
  <cols>
    <col min="1" max="1" width="17.28125" style="48" customWidth="1"/>
    <col min="2" max="2" width="17.7109375" style="48" customWidth="1"/>
    <col min="3" max="3" width="17.421875" style="48" customWidth="1"/>
    <col min="4" max="4" width="15.57421875" style="48" customWidth="1"/>
    <col min="5" max="5" width="1.7109375" style="48" hidden="1" customWidth="1"/>
    <col min="6" max="6" width="2.7109375" style="48" hidden="1" customWidth="1"/>
    <col min="7" max="8" width="2.140625" style="48" hidden="1" customWidth="1"/>
    <col min="9" max="9" width="3.28125" style="0" hidden="1" customWidth="1"/>
    <col min="10" max="10" width="2.57421875" style="111" hidden="1" customWidth="1"/>
    <col min="11" max="11" width="3.28125" style="0" hidden="1" customWidth="1"/>
    <col min="12" max="12" width="3.7109375" style="0" hidden="1" customWidth="1"/>
  </cols>
  <sheetData>
    <row r="1" spans="1:13" ht="8.25" customHeight="1">
      <c r="A1" s="199"/>
      <c r="B1" s="200"/>
      <c r="C1" s="200"/>
      <c r="D1" s="200"/>
      <c r="E1" s="200"/>
      <c r="F1" s="200"/>
      <c r="G1" s="200"/>
      <c r="H1" s="200"/>
      <c r="I1" s="201"/>
      <c r="J1" s="418"/>
      <c r="K1" s="201"/>
      <c r="L1" s="6"/>
      <c r="M1" s="6"/>
    </row>
    <row r="2" spans="1:13" ht="61.5" customHeight="1">
      <c r="A2" s="495"/>
      <c r="B2" s="496"/>
      <c r="C2" s="496"/>
      <c r="D2" s="496"/>
      <c r="E2" s="496"/>
      <c r="F2" s="496"/>
      <c r="G2" s="496"/>
      <c r="H2" s="496"/>
      <c r="I2" s="6"/>
      <c r="J2" s="419"/>
      <c r="K2" s="6"/>
      <c r="L2" s="6"/>
      <c r="M2" s="6"/>
    </row>
    <row r="3" spans="1:13" ht="15" customHeight="1">
      <c r="A3" s="492" t="s">
        <v>0</v>
      </c>
      <c r="B3" s="493"/>
      <c r="C3" s="493"/>
      <c r="D3" s="493"/>
      <c r="E3" s="493"/>
      <c r="F3" s="493"/>
      <c r="G3" s="493"/>
      <c r="H3" s="493"/>
      <c r="I3" s="493"/>
      <c r="J3" s="494"/>
      <c r="K3" s="6"/>
      <c r="L3" s="6"/>
      <c r="M3" s="6"/>
    </row>
    <row r="4" spans="1:13" ht="15" customHeight="1">
      <c r="A4" s="492" t="s">
        <v>1</v>
      </c>
      <c r="B4" s="493"/>
      <c r="C4" s="493"/>
      <c r="D4" s="493"/>
      <c r="E4" s="493"/>
      <c r="F4" s="493"/>
      <c r="G4" s="493"/>
      <c r="H4" s="493"/>
      <c r="I4" s="493"/>
      <c r="J4" s="494"/>
      <c r="K4" s="6"/>
      <c r="L4" s="6"/>
      <c r="M4" s="6"/>
    </row>
    <row r="5" spans="1:13" ht="15" customHeight="1">
      <c r="A5" s="489" t="s">
        <v>2</v>
      </c>
      <c r="B5" s="490"/>
      <c r="C5" s="490"/>
      <c r="D5" s="490"/>
      <c r="E5" s="490"/>
      <c r="F5" s="490"/>
      <c r="G5" s="490"/>
      <c r="H5" s="490"/>
      <c r="I5" s="490"/>
      <c r="J5" s="491"/>
      <c r="K5" s="6"/>
      <c r="L5" s="6"/>
      <c r="M5" s="6"/>
    </row>
    <row r="6" spans="1:13" ht="18" customHeight="1">
      <c r="A6" s="489" t="s">
        <v>213</v>
      </c>
      <c r="B6" s="490"/>
      <c r="C6" s="490"/>
      <c r="D6" s="490"/>
      <c r="E6" s="490"/>
      <c r="F6" s="490"/>
      <c r="G6" s="490"/>
      <c r="H6" s="490"/>
      <c r="I6" s="490"/>
      <c r="J6" s="491"/>
      <c r="K6" s="6"/>
      <c r="L6" s="6"/>
      <c r="M6" s="6"/>
    </row>
    <row r="7" spans="1:13" ht="8.25" customHeight="1">
      <c r="A7" s="202"/>
      <c r="B7" s="146"/>
      <c r="C7" s="146"/>
      <c r="D7" s="146"/>
      <c r="E7" s="146"/>
      <c r="F7" s="146"/>
      <c r="G7" s="146"/>
      <c r="H7" s="146"/>
      <c r="I7" s="6"/>
      <c r="J7" s="419"/>
      <c r="K7" s="6"/>
      <c r="L7" s="6"/>
      <c r="M7" s="6"/>
    </row>
    <row r="8" spans="1:13" ht="17.25" customHeight="1" thickBot="1">
      <c r="A8" s="323"/>
      <c r="B8" s="146"/>
      <c r="C8" s="146"/>
      <c r="D8" s="146"/>
      <c r="E8" s="146"/>
      <c r="F8" s="146"/>
      <c r="G8" s="146"/>
      <c r="H8" s="146"/>
      <c r="I8" s="6"/>
      <c r="J8" s="419"/>
      <c r="K8" s="6"/>
      <c r="L8" s="6"/>
      <c r="M8" s="6"/>
    </row>
    <row r="9" spans="1:13" s="2" customFormat="1" ht="18" customHeight="1" thickBot="1">
      <c r="A9" s="238" t="s">
        <v>3</v>
      </c>
      <c r="B9" s="239" t="s">
        <v>4</v>
      </c>
      <c r="C9" s="239" t="s">
        <v>5</v>
      </c>
      <c r="D9" s="240" t="s">
        <v>6</v>
      </c>
      <c r="E9" s="239" t="s">
        <v>31</v>
      </c>
      <c r="F9" s="240" t="s">
        <v>12</v>
      </c>
      <c r="G9" s="239" t="s">
        <v>8</v>
      </c>
      <c r="H9" s="241" t="s">
        <v>15</v>
      </c>
      <c r="I9" s="239" t="s">
        <v>9</v>
      </c>
      <c r="J9" s="239" t="s">
        <v>30</v>
      </c>
      <c r="K9" s="241" t="s">
        <v>10</v>
      </c>
      <c r="L9" s="238" t="s">
        <v>11</v>
      </c>
      <c r="M9" s="451"/>
    </row>
    <row r="10" spans="1:13" s="90" customFormat="1" ht="48.75" customHeight="1" thickBot="1">
      <c r="A10" s="235" t="s">
        <v>53</v>
      </c>
      <c r="B10" s="266" t="s">
        <v>53</v>
      </c>
      <c r="C10" s="236" t="s">
        <v>53</v>
      </c>
      <c r="D10" s="237" t="s">
        <v>53</v>
      </c>
      <c r="E10" s="236" t="s">
        <v>53</v>
      </c>
      <c r="F10" s="237" t="s">
        <v>53</v>
      </c>
      <c r="G10" s="266" t="s">
        <v>53</v>
      </c>
      <c r="H10" s="267" t="s">
        <v>53</v>
      </c>
      <c r="I10" s="265" t="s">
        <v>53</v>
      </c>
      <c r="J10" s="420" t="s">
        <v>53</v>
      </c>
      <c r="K10" s="400" t="s">
        <v>53</v>
      </c>
      <c r="L10" s="421" t="s">
        <v>53</v>
      </c>
      <c r="M10" s="451"/>
    </row>
    <row r="11" spans="1:13" s="33" customFormat="1" ht="16.5" customHeight="1">
      <c r="A11" s="440">
        <v>7465</v>
      </c>
      <c r="B11" s="274">
        <v>80000</v>
      </c>
      <c r="C11" s="444"/>
      <c r="D11" s="325"/>
      <c r="E11" s="326"/>
      <c r="F11" s="277"/>
      <c r="G11" s="274"/>
      <c r="H11" s="274"/>
      <c r="I11" s="284"/>
      <c r="J11" s="274"/>
      <c r="K11" s="401"/>
      <c r="L11" s="422"/>
      <c r="M11" s="452"/>
    </row>
    <row r="12" spans="1:13" s="33" customFormat="1" ht="16.5" customHeight="1">
      <c r="A12" s="438">
        <v>98680</v>
      </c>
      <c r="B12" s="269">
        <v>5534130</v>
      </c>
      <c r="C12" s="439"/>
      <c r="D12" s="223"/>
      <c r="E12" s="271"/>
      <c r="F12" s="92"/>
      <c r="G12" s="269"/>
      <c r="H12" s="269"/>
      <c r="I12" s="285"/>
      <c r="J12" s="269"/>
      <c r="K12" s="402"/>
      <c r="L12" s="423"/>
      <c r="M12" s="452"/>
    </row>
    <row r="13" spans="1:13" s="33" customFormat="1" ht="16.5" customHeight="1">
      <c r="A13" s="438">
        <v>626670</v>
      </c>
      <c r="B13" s="269">
        <v>5101443.75</v>
      </c>
      <c r="C13" s="439"/>
      <c r="D13" s="224"/>
      <c r="E13" s="271"/>
      <c r="F13" s="92"/>
      <c r="G13" s="269"/>
      <c r="H13" s="269"/>
      <c r="I13" s="285"/>
      <c r="J13" s="184"/>
      <c r="K13" s="403"/>
      <c r="L13" s="424"/>
      <c r="M13" s="452"/>
    </row>
    <row r="14" spans="1:13" s="33" customFormat="1" ht="16.5" customHeight="1">
      <c r="A14" s="438">
        <v>5099669</v>
      </c>
      <c r="B14" s="269">
        <v>993011.2</v>
      </c>
      <c r="C14" s="439"/>
      <c r="D14" s="223"/>
      <c r="E14" s="271"/>
      <c r="F14" s="92"/>
      <c r="G14" s="269"/>
      <c r="H14" s="269"/>
      <c r="I14" s="285"/>
      <c r="J14" s="329"/>
      <c r="K14" s="404"/>
      <c r="L14" s="425"/>
      <c r="M14" s="452"/>
    </row>
    <row r="15" spans="1:13" s="33" customFormat="1" ht="16.5" customHeight="1">
      <c r="A15" s="438">
        <v>2770542</v>
      </c>
      <c r="B15" s="269">
        <v>7500</v>
      </c>
      <c r="C15" s="439"/>
      <c r="D15" s="224"/>
      <c r="E15" s="271"/>
      <c r="F15" s="92"/>
      <c r="G15" s="269"/>
      <c r="H15" s="269"/>
      <c r="I15" s="285"/>
      <c r="J15" s="269"/>
      <c r="K15" s="402"/>
      <c r="L15" s="423"/>
      <c r="M15" s="452"/>
    </row>
    <row r="16" spans="1:13" s="33" customFormat="1" ht="16.5" customHeight="1">
      <c r="A16" s="438">
        <v>38475</v>
      </c>
      <c r="B16" s="269">
        <v>147595124</v>
      </c>
      <c r="C16" s="439"/>
      <c r="D16" s="223"/>
      <c r="E16" s="271"/>
      <c r="F16" s="92"/>
      <c r="G16" s="269"/>
      <c r="H16" s="269"/>
      <c r="I16" s="285"/>
      <c r="J16" s="269"/>
      <c r="K16" s="402"/>
      <c r="L16" s="423"/>
      <c r="M16" s="452"/>
    </row>
    <row r="17" spans="1:13" s="33" customFormat="1" ht="16.5" customHeight="1">
      <c r="A17" s="438">
        <v>13291540</v>
      </c>
      <c r="B17" s="269">
        <v>1879523.83</v>
      </c>
      <c r="C17" s="439"/>
      <c r="D17" s="225"/>
      <c r="E17" s="271"/>
      <c r="F17" s="92"/>
      <c r="G17" s="269"/>
      <c r="H17" s="269"/>
      <c r="I17" s="285"/>
      <c r="J17" s="269"/>
      <c r="K17" s="402"/>
      <c r="L17" s="423"/>
      <c r="M17" s="452"/>
    </row>
    <row r="18" spans="1:13" s="33" customFormat="1" ht="16.5" customHeight="1">
      <c r="A18" s="438">
        <v>756031.5</v>
      </c>
      <c r="B18" s="329">
        <v>4491624</v>
      </c>
      <c r="C18" s="439"/>
      <c r="D18" s="225"/>
      <c r="E18" s="271"/>
      <c r="F18" s="92"/>
      <c r="G18" s="184"/>
      <c r="H18" s="184"/>
      <c r="I18" s="286"/>
      <c r="J18" s="269"/>
      <c r="K18" s="402"/>
      <c r="L18" s="423"/>
      <c r="M18" s="452"/>
    </row>
    <row r="19" spans="1:13" s="33" customFormat="1" ht="16.5" customHeight="1">
      <c r="A19" s="438">
        <v>2621275</v>
      </c>
      <c r="B19" s="269">
        <v>787500</v>
      </c>
      <c r="C19" s="439"/>
      <c r="D19" s="224"/>
      <c r="E19" s="271"/>
      <c r="F19" s="92"/>
      <c r="G19" s="269"/>
      <c r="H19" s="269"/>
      <c r="I19" s="285"/>
      <c r="J19" s="269"/>
      <c r="K19" s="402"/>
      <c r="L19" s="423"/>
      <c r="M19" s="452"/>
    </row>
    <row r="20" spans="1:13" s="33" customFormat="1" ht="16.5" customHeight="1">
      <c r="A20" s="438">
        <v>29921079</v>
      </c>
      <c r="B20" s="269">
        <v>999863.25</v>
      </c>
      <c r="C20" s="439"/>
      <c r="D20" s="223"/>
      <c r="E20" s="271"/>
      <c r="F20" s="92"/>
      <c r="G20" s="184"/>
      <c r="H20" s="184"/>
      <c r="I20" s="286"/>
      <c r="J20" s="269"/>
      <c r="K20" s="402"/>
      <c r="L20" s="423"/>
      <c r="M20" s="452"/>
    </row>
    <row r="21" spans="1:13" s="33" customFormat="1" ht="16.5" customHeight="1">
      <c r="A21" s="438">
        <v>82064</v>
      </c>
      <c r="B21" s="269">
        <v>4608113.7</v>
      </c>
      <c r="C21" s="439"/>
      <c r="D21" s="224"/>
      <c r="E21" s="271"/>
      <c r="F21" s="92"/>
      <c r="G21" s="269"/>
      <c r="H21" s="269"/>
      <c r="I21" s="285"/>
      <c r="J21" s="269"/>
      <c r="K21" s="402"/>
      <c r="L21" s="423"/>
      <c r="M21" s="452"/>
    </row>
    <row r="22" spans="1:13" s="33" customFormat="1" ht="16.5" customHeight="1">
      <c r="A22" s="438">
        <v>104276.75</v>
      </c>
      <c r="B22" s="269">
        <v>1482494.64</v>
      </c>
      <c r="C22" s="439"/>
      <c r="D22" s="224"/>
      <c r="E22" s="271"/>
      <c r="F22" s="92"/>
      <c r="G22" s="184"/>
      <c r="H22" s="275"/>
      <c r="I22" s="286"/>
      <c r="J22" s="269"/>
      <c r="K22" s="405"/>
      <c r="L22" s="285"/>
      <c r="M22" s="452"/>
    </row>
    <row r="23" spans="1:13" s="33" customFormat="1" ht="16.5" customHeight="1">
      <c r="A23" s="438">
        <v>6175</v>
      </c>
      <c r="B23" s="269">
        <v>2371093.45</v>
      </c>
      <c r="C23" s="439"/>
      <c r="D23" s="223"/>
      <c r="E23" s="271"/>
      <c r="F23" s="94"/>
      <c r="G23" s="269"/>
      <c r="H23" s="269"/>
      <c r="I23" s="285"/>
      <c r="J23" s="269"/>
      <c r="K23" s="405"/>
      <c r="L23" s="285"/>
      <c r="M23" s="452"/>
    </row>
    <row r="24" spans="1:13" s="33" customFormat="1" ht="16.5" customHeight="1">
      <c r="A24" s="438">
        <v>13300</v>
      </c>
      <c r="B24" s="449"/>
      <c r="C24" s="439"/>
      <c r="D24" s="224"/>
      <c r="E24" s="271"/>
      <c r="F24" s="278"/>
      <c r="G24" s="269"/>
      <c r="H24" s="276"/>
      <c r="I24" s="272"/>
      <c r="J24" s="269"/>
      <c r="K24" s="405"/>
      <c r="L24" s="285"/>
      <c r="M24" s="452"/>
    </row>
    <row r="25" spans="1:13" s="33" customFormat="1" ht="16.5" customHeight="1">
      <c r="A25" s="438">
        <v>980900.6</v>
      </c>
      <c r="B25" s="432"/>
      <c r="C25" s="445"/>
      <c r="D25" s="159"/>
      <c r="E25" s="272"/>
      <c r="F25" s="152"/>
      <c r="G25" s="268"/>
      <c r="H25" s="152"/>
      <c r="I25" s="272"/>
      <c r="J25" s="330"/>
      <c r="K25" s="406"/>
      <c r="L25" s="426"/>
      <c r="M25" s="452"/>
    </row>
    <row r="26" spans="1:13" s="33" customFormat="1" ht="16.5" customHeight="1" hidden="1">
      <c r="A26" s="441">
        <v>300000</v>
      </c>
      <c r="B26" s="450">
        <v>120000</v>
      </c>
      <c r="C26" s="439"/>
      <c r="D26" s="159"/>
      <c r="E26" s="272"/>
      <c r="F26" s="152"/>
      <c r="G26" s="152"/>
      <c r="H26" s="152"/>
      <c r="I26" s="272"/>
      <c r="J26" s="289"/>
      <c r="K26" s="407"/>
      <c r="L26" s="319"/>
      <c r="M26" s="452"/>
    </row>
    <row r="27" spans="1:13" s="33" customFormat="1" ht="16.5" customHeight="1" hidden="1">
      <c r="A27" s="394"/>
      <c r="B27" s="450">
        <v>107929.85</v>
      </c>
      <c r="C27" s="439"/>
      <c r="D27" s="159"/>
      <c r="E27" s="272"/>
      <c r="F27" s="152"/>
      <c r="G27" s="152"/>
      <c r="H27" s="152"/>
      <c r="I27" s="272"/>
      <c r="J27" s="289"/>
      <c r="K27" s="407"/>
      <c r="L27" s="319"/>
      <c r="M27" s="452"/>
    </row>
    <row r="28" spans="1:13" s="33" customFormat="1" ht="16.5" customHeight="1" hidden="1">
      <c r="A28" s="394"/>
      <c r="B28" s="450">
        <v>18550</v>
      </c>
      <c r="C28" s="439"/>
      <c r="D28" s="159"/>
      <c r="E28" s="272"/>
      <c r="F28" s="152"/>
      <c r="G28" s="152"/>
      <c r="H28" s="152"/>
      <c r="I28" s="272"/>
      <c r="J28" s="290"/>
      <c r="K28" s="408"/>
      <c r="L28" s="320"/>
      <c r="M28" s="452"/>
    </row>
    <row r="29" spans="1:13" s="33" customFormat="1" ht="16.5" customHeight="1" hidden="1">
      <c r="A29" s="394"/>
      <c r="B29" s="450">
        <v>609206.4</v>
      </c>
      <c r="C29" s="445"/>
      <c r="D29" s="159"/>
      <c r="E29" s="272"/>
      <c r="F29" s="152"/>
      <c r="G29" s="152"/>
      <c r="H29" s="152"/>
      <c r="I29" s="272"/>
      <c r="J29" s="290"/>
      <c r="K29" s="408"/>
      <c r="L29" s="320"/>
      <c r="M29" s="452"/>
    </row>
    <row r="30" spans="1:13" s="33" customFormat="1" ht="16.5" customHeight="1" hidden="1">
      <c r="A30" s="394"/>
      <c r="B30" s="450">
        <v>475200</v>
      </c>
      <c r="C30" s="445"/>
      <c r="D30" s="159"/>
      <c r="E30" s="272"/>
      <c r="F30" s="152"/>
      <c r="G30" s="152"/>
      <c r="H30" s="152"/>
      <c r="I30" s="272"/>
      <c r="J30" s="290"/>
      <c r="K30" s="408"/>
      <c r="L30" s="320"/>
      <c r="M30" s="452"/>
    </row>
    <row r="31" spans="1:13" s="33" customFormat="1" ht="16.5" customHeight="1" hidden="1">
      <c r="A31" s="394"/>
      <c r="B31" s="450">
        <v>1385783</v>
      </c>
      <c r="C31" s="445"/>
      <c r="D31" s="159"/>
      <c r="E31" s="272"/>
      <c r="F31" s="152"/>
      <c r="G31" s="152"/>
      <c r="H31" s="152"/>
      <c r="I31" s="272"/>
      <c r="J31" s="290"/>
      <c r="K31" s="408"/>
      <c r="L31" s="320"/>
      <c r="M31" s="452"/>
    </row>
    <row r="32" spans="1:13" s="33" customFormat="1" ht="16.5" customHeight="1" hidden="1">
      <c r="A32" s="394"/>
      <c r="B32" s="450">
        <v>1451169.2</v>
      </c>
      <c r="C32" s="446"/>
      <c r="D32" s="159"/>
      <c r="E32" s="272"/>
      <c r="F32" s="152"/>
      <c r="G32" s="152"/>
      <c r="H32" s="152"/>
      <c r="I32" s="272"/>
      <c r="J32" s="290"/>
      <c r="K32" s="408"/>
      <c r="L32" s="320"/>
      <c r="M32" s="452"/>
    </row>
    <row r="33" spans="1:13" s="33" customFormat="1" ht="16.5" customHeight="1" hidden="1">
      <c r="A33" s="394"/>
      <c r="B33" s="450">
        <v>6300000</v>
      </c>
      <c r="C33" s="446"/>
      <c r="D33" s="159"/>
      <c r="E33" s="272"/>
      <c r="F33" s="152"/>
      <c r="G33" s="152"/>
      <c r="H33" s="152"/>
      <c r="I33" s="272"/>
      <c r="J33" s="291"/>
      <c r="K33" s="409"/>
      <c r="L33" s="321"/>
      <c r="M33" s="452"/>
    </row>
    <row r="34" spans="1:13" s="33" customFormat="1" ht="16.5" customHeight="1" hidden="1">
      <c r="A34" s="394"/>
      <c r="B34" s="450">
        <v>1703474.56</v>
      </c>
      <c r="C34" s="446"/>
      <c r="D34" s="159"/>
      <c r="E34" s="272"/>
      <c r="F34" s="152"/>
      <c r="G34" s="152"/>
      <c r="H34" s="152"/>
      <c r="I34" s="272"/>
      <c r="J34" s="292"/>
      <c r="K34" s="410"/>
      <c r="L34" s="322"/>
      <c r="M34" s="452"/>
    </row>
    <row r="35" spans="1:13" s="33" customFormat="1" ht="16.5" customHeight="1">
      <c r="A35" s="442"/>
      <c r="B35" s="93"/>
      <c r="C35" s="446"/>
      <c r="D35" s="159"/>
      <c r="E35" s="272"/>
      <c r="F35" s="152"/>
      <c r="G35" s="152"/>
      <c r="H35" s="152"/>
      <c r="I35" s="272"/>
      <c r="J35" s="331"/>
      <c r="K35" s="411"/>
      <c r="L35" s="427"/>
      <c r="M35" s="452"/>
    </row>
    <row r="36" spans="1:13" s="1" customFormat="1" ht="21.75" customHeight="1">
      <c r="A36" s="443"/>
      <c r="B36" s="93"/>
      <c r="C36" s="447"/>
      <c r="D36" s="159"/>
      <c r="E36" s="272"/>
      <c r="F36" s="152"/>
      <c r="G36" s="152"/>
      <c r="H36" s="152"/>
      <c r="I36" s="272"/>
      <c r="J36" s="332"/>
      <c r="K36" s="412"/>
      <c r="L36" s="428"/>
      <c r="M36" s="148"/>
    </row>
    <row r="37" spans="1:13" s="1" customFormat="1" ht="18.75" customHeight="1">
      <c r="A37" s="443"/>
      <c r="B37" s="393"/>
      <c r="C37" s="448"/>
      <c r="D37" s="327"/>
      <c r="E37" s="152"/>
      <c r="F37" s="152"/>
      <c r="G37" s="270"/>
      <c r="H37" s="270"/>
      <c r="I37" s="328"/>
      <c r="J37" s="333"/>
      <c r="K37" s="413"/>
      <c r="L37" s="429"/>
      <c r="M37" s="148"/>
    </row>
    <row r="38" spans="1:13" s="1" customFormat="1" ht="18.75" customHeight="1" thickBot="1">
      <c r="A38" s="191"/>
      <c r="B38" s="414"/>
      <c r="C38" s="414"/>
      <c r="D38" s="158"/>
      <c r="E38" s="153"/>
      <c r="F38" s="191"/>
      <c r="G38" s="191"/>
      <c r="H38" s="191"/>
      <c r="I38" s="153"/>
      <c r="J38" s="191"/>
      <c r="K38" s="414"/>
      <c r="L38" s="153"/>
      <c r="M38" s="148"/>
    </row>
    <row r="39" spans="1:13" s="49" customFormat="1" ht="27.75" customHeight="1" thickTop="1">
      <c r="A39" s="210">
        <f>SUM(A11:A35)</f>
        <v>56718142.85</v>
      </c>
      <c r="B39" s="211">
        <f>SUM(B11:B38)</f>
        <v>188102734.82999995</v>
      </c>
      <c r="C39" s="211">
        <f>SUM(C11:C38)</f>
        <v>0</v>
      </c>
      <c r="D39" s="209">
        <f>SUM(D11:D24)</f>
        <v>0</v>
      </c>
      <c r="E39" s="273">
        <f aca="true" t="shared" si="0" ref="E39:J39">SUM(E11:E38)</f>
        <v>0</v>
      </c>
      <c r="F39" s="211">
        <f t="shared" si="0"/>
        <v>0</v>
      </c>
      <c r="G39" s="211">
        <f t="shared" si="0"/>
        <v>0</v>
      </c>
      <c r="H39" s="242">
        <f t="shared" si="0"/>
        <v>0</v>
      </c>
      <c r="I39" s="287">
        <f t="shared" si="0"/>
        <v>0</v>
      </c>
      <c r="J39" s="324">
        <f t="shared" si="0"/>
        <v>0</v>
      </c>
      <c r="K39" s="415">
        <f>SUM(K11:K38)</f>
        <v>0</v>
      </c>
      <c r="L39" s="287">
        <f>SUM(L11:L38)</f>
        <v>0</v>
      </c>
      <c r="M39" s="453"/>
    </row>
    <row r="40" spans="1:13" s="1" customFormat="1" ht="12.75" customHeight="1">
      <c r="A40" s="154"/>
      <c r="B40" s="144"/>
      <c r="C40" s="144"/>
      <c r="D40" s="148"/>
      <c r="E40" s="154"/>
      <c r="F40" s="144"/>
      <c r="G40" s="144"/>
      <c r="H40" s="144"/>
      <c r="I40" s="154"/>
      <c r="J40" s="293"/>
      <c r="K40" s="416"/>
      <c r="L40" s="430"/>
      <c r="M40" s="148"/>
    </row>
    <row r="41" spans="1:13" ht="15.75" thickBot="1">
      <c r="A41" s="155"/>
      <c r="B41" s="156"/>
      <c r="C41" s="156"/>
      <c r="D41" s="157"/>
      <c r="E41" s="155"/>
      <c r="F41" s="156"/>
      <c r="G41" s="156"/>
      <c r="H41" s="156"/>
      <c r="I41" s="288"/>
      <c r="J41" s="294"/>
      <c r="K41" s="417"/>
      <c r="L41" s="431"/>
      <c r="M41" s="6"/>
    </row>
    <row r="42" ht="15">
      <c r="G42" s="146"/>
    </row>
  </sheetData>
  <sheetProtection/>
  <mergeCells count="5">
    <mergeCell ref="A6:J6"/>
    <mergeCell ref="A5:J5"/>
    <mergeCell ref="A4:J4"/>
    <mergeCell ref="A3:J3"/>
    <mergeCell ref="A2:H2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9"/>
  <sheetViews>
    <sheetView view="pageBreakPreview" zoomScale="50" zoomScaleNormal="85" zoomScaleSheetLayoutView="50" zoomScalePageLayoutView="120" workbookViewId="0" topLeftCell="A1">
      <selection activeCell="J30" sqref="J30"/>
    </sheetView>
  </sheetViews>
  <sheetFormatPr defaultColWidth="9.140625" defaultRowHeight="15"/>
  <cols>
    <col min="1" max="1" width="8.28125" style="0" customWidth="1"/>
    <col min="2" max="2" width="17.8515625" style="0" customWidth="1"/>
    <col min="3" max="4" width="17.57421875" style="0" customWidth="1"/>
    <col min="5" max="5" width="19.00390625" style="0" customWidth="1"/>
    <col min="6" max="6" width="19.140625" style="0" customWidth="1"/>
    <col min="7" max="7" width="19.421875" style="0" customWidth="1"/>
    <col min="8" max="8" width="18.140625" style="0" customWidth="1"/>
    <col min="9" max="9" width="18.421875" style="0" customWidth="1"/>
    <col min="10" max="10" width="18.57421875" style="0" customWidth="1"/>
    <col min="11" max="12" width="16.28125" style="0" customWidth="1"/>
    <col min="13" max="13" width="15.421875" style="0" customWidth="1"/>
  </cols>
  <sheetData>
    <row r="4" spans="1:13" ht="21" customHeight="1">
      <c r="A4" s="497" t="s">
        <v>0</v>
      </c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</row>
    <row r="5" spans="1:13" ht="21" customHeight="1">
      <c r="A5" s="497" t="s">
        <v>1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</row>
    <row r="6" spans="1:13" ht="21" customHeight="1">
      <c r="A6" s="497" t="s">
        <v>2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</row>
    <row r="7" spans="2:9" ht="26.25" customHeight="1">
      <c r="B7" s="498"/>
      <c r="C7" s="498"/>
      <c r="D7" s="498"/>
      <c r="E7" s="498"/>
      <c r="F7" s="498"/>
      <c r="G7" s="498"/>
      <c r="H7" s="498"/>
      <c r="I7" s="14"/>
    </row>
    <row r="8" spans="2:9" ht="26.25" customHeight="1">
      <c r="B8" s="11"/>
      <c r="C8" s="11"/>
      <c r="D8" s="11"/>
      <c r="E8" s="11"/>
      <c r="F8" s="11"/>
      <c r="G8" s="11"/>
      <c r="H8" s="11"/>
      <c r="I8" s="14"/>
    </row>
    <row r="9" spans="2:9" ht="26.25" customHeight="1">
      <c r="B9" s="11"/>
      <c r="C9" s="11"/>
      <c r="D9" s="11"/>
      <c r="E9" s="11"/>
      <c r="F9" s="11"/>
      <c r="G9" s="11"/>
      <c r="H9" s="11"/>
      <c r="I9" s="14"/>
    </row>
    <row r="10" spans="2:9" ht="26.25" customHeight="1">
      <c r="B10" s="11"/>
      <c r="C10" s="11"/>
      <c r="D10" s="11"/>
      <c r="E10" s="11"/>
      <c r="F10" s="11"/>
      <c r="G10" s="11"/>
      <c r="H10" s="11"/>
      <c r="I10" s="14"/>
    </row>
    <row r="11" spans="2:9" ht="26.25" customHeight="1">
      <c r="B11" s="11"/>
      <c r="C11" s="11"/>
      <c r="D11" s="11"/>
      <c r="E11" s="11"/>
      <c r="F11" s="11"/>
      <c r="G11" s="11"/>
      <c r="H11" s="11"/>
      <c r="I11" s="14"/>
    </row>
    <row r="12" spans="2:9" ht="26.25" customHeight="1">
      <c r="B12" s="11"/>
      <c r="C12" s="11"/>
      <c r="D12" s="11"/>
      <c r="E12" s="11"/>
      <c r="F12" s="11"/>
      <c r="G12" s="11"/>
      <c r="H12" s="11"/>
      <c r="I12" s="14"/>
    </row>
    <row r="13" spans="2:9" ht="26.25" customHeight="1">
      <c r="B13" s="11"/>
      <c r="C13" s="11"/>
      <c r="D13" s="11"/>
      <c r="E13" s="11"/>
      <c r="F13" s="11"/>
      <c r="G13" s="11"/>
      <c r="H13" s="11"/>
      <c r="I13" s="14"/>
    </row>
    <row r="14" spans="2:9" ht="26.25" customHeight="1">
      <c r="B14" s="11"/>
      <c r="C14" s="11"/>
      <c r="D14" s="11"/>
      <c r="E14" s="11"/>
      <c r="F14" s="11"/>
      <c r="G14" s="11"/>
      <c r="H14" s="11"/>
      <c r="I14" s="14"/>
    </row>
    <row r="15" spans="2:9" ht="26.25" customHeight="1">
      <c r="B15" s="11"/>
      <c r="C15" s="11"/>
      <c r="D15" s="11"/>
      <c r="E15" s="11"/>
      <c r="F15" s="11"/>
      <c r="G15" s="11"/>
      <c r="H15" s="11"/>
      <c r="I15" s="14"/>
    </row>
    <row r="16" spans="2:9" ht="26.25" customHeight="1">
      <c r="B16" s="11"/>
      <c r="C16" s="11"/>
      <c r="D16" s="11"/>
      <c r="E16" s="11"/>
      <c r="F16" s="11"/>
      <c r="G16" s="11"/>
      <c r="H16" s="11"/>
      <c r="I16" s="14"/>
    </row>
    <row r="17" spans="2:9" ht="26.25" customHeight="1">
      <c r="B17" s="11"/>
      <c r="C17" s="11"/>
      <c r="D17" s="11"/>
      <c r="E17" s="11"/>
      <c r="F17" s="11"/>
      <c r="G17" s="11"/>
      <c r="H17" s="11"/>
      <c r="I17" s="14"/>
    </row>
    <row r="18" spans="2:9" ht="26.25" customHeight="1">
      <c r="B18" s="11"/>
      <c r="C18" s="11"/>
      <c r="D18" s="11"/>
      <c r="E18" s="11"/>
      <c r="F18" s="11"/>
      <c r="G18" s="11"/>
      <c r="H18" s="11"/>
      <c r="I18" s="14"/>
    </row>
    <row r="19" spans="2:9" ht="26.25" customHeight="1">
      <c r="B19" s="11"/>
      <c r="C19" s="11"/>
      <c r="D19" s="11"/>
      <c r="E19" s="11"/>
      <c r="F19" s="11"/>
      <c r="G19" s="11"/>
      <c r="H19" s="11"/>
      <c r="I19" s="14"/>
    </row>
    <row r="20" spans="2:9" ht="26.25" customHeight="1">
      <c r="B20" s="11"/>
      <c r="C20" s="11"/>
      <c r="D20" s="11"/>
      <c r="E20" s="11"/>
      <c r="F20" s="11"/>
      <c r="G20" s="11"/>
      <c r="H20" s="11"/>
      <c r="I20" s="14"/>
    </row>
    <row r="21" spans="2:9" ht="26.25" customHeight="1">
      <c r="B21" s="11"/>
      <c r="C21" s="11"/>
      <c r="D21" s="11"/>
      <c r="E21" s="11"/>
      <c r="F21" s="11"/>
      <c r="G21" s="11"/>
      <c r="H21" s="11"/>
      <c r="I21" s="14"/>
    </row>
    <row r="22" spans="2:9" ht="26.25" customHeight="1">
      <c r="B22" s="11"/>
      <c r="C22" s="11"/>
      <c r="D22" s="11"/>
      <c r="E22" s="11"/>
      <c r="F22" s="11"/>
      <c r="G22" s="11"/>
      <c r="H22" s="11"/>
      <c r="I22" s="14"/>
    </row>
    <row r="23" spans="2:9" ht="26.25" customHeight="1">
      <c r="B23" s="11"/>
      <c r="C23" s="11"/>
      <c r="D23" s="11"/>
      <c r="E23" s="11"/>
      <c r="F23" s="11"/>
      <c r="G23" s="11"/>
      <c r="H23" s="11"/>
      <c r="I23" s="14"/>
    </row>
    <row r="24" spans="2:9" ht="26.25" customHeight="1">
      <c r="B24" s="11"/>
      <c r="C24" s="11"/>
      <c r="D24" s="11"/>
      <c r="E24" s="11"/>
      <c r="F24" s="11"/>
      <c r="G24" s="11"/>
      <c r="H24" s="11"/>
      <c r="I24" s="14"/>
    </row>
    <row r="25" spans="2:9" ht="26.25" customHeight="1">
      <c r="B25" s="11"/>
      <c r="C25" s="11"/>
      <c r="D25" s="11"/>
      <c r="E25" s="11"/>
      <c r="F25" s="11"/>
      <c r="G25" s="11"/>
      <c r="H25" s="11"/>
      <c r="I25" s="14"/>
    </row>
    <row r="26" spans="2:9" ht="26.25" customHeight="1">
      <c r="B26" s="11"/>
      <c r="C26" s="11"/>
      <c r="D26" s="11"/>
      <c r="E26" s="11"/>
      <c r="F26" s="11"/>
      <c r="G26" s="11"/>
      <c r="H26" s="11"/>
      <c r="I26" s="14"/>
    </row>
    <row r="27" spans="2:9" ht="26.25" customHeight="1">
      <c r="B27" s="11"/>
      <c r="C27" s="11"/>
      <c r="D27" s="11"/>
      <c r="E27" s="11"/>
      <c r="F27" s="11"/>
      <c r="G27" s="11"/>
      <c r="H27" s="11"/>
      <c r="I27" s="14"/>
    </row>
    <row r="28" spans="2:9" ht="15" customHeight="1">
      <c r="B28" s="11"/>
      <c r="C28" s="11"/>
      <c r="D28" s="11"/>
      <c r="E28" s="11"/>
      <c r="F28" s="11"/>
      <c r="G28" s="11"/>
      <c r="H28" s="11"/>
      <c r="I28" s="14"/>
    </row>
    <row r="29" spans="1:13" s="11" customFormat="1" ht="18" customHeight="1">
      <c r="A29" s="12" t="s">
        <v>32</v>
      </c>
      <c r="B29" s="12" t="s">
        <v>3</v>
      </c>
      <c r="C29" s="12" t="s">
        <v>4</v>
      </c>
      <c r="D29" s="12" t="s">
        <v>5</v>
      </c>
      <c r="E29" s="13" t="s">
        <v>6</v>
      </c>
      <c r="F29" s="12" t="s">
        <v>7</v>
      </c>
      <c r="G29" s="12" t="s">
        <v>12</v>
      </c>
      <c r="H29" s="12" t="s">
        <v>8</v>
      </c>
      <c r="I29" s="12" t="s">
        <v>15</v>
      </c>
      <c r="J29" s="12" t="s">
        <v>9</v>
      </c>
      <c r="K29" s="12" t="s">
        <v>30</v>
      </c>
      <c r="L29" s="12" t="s">
        <v>10</v>
      </c>
      <c r="M29" s="13" t="s">
        <v>11</v>
      </c>
    </row>
    <row r="30" spans="1:13" s="11" customFormat="1" ht="18" customHeight="1">
      <c r="A30" s="36">
        <v>2015</v>
      </c>
      <c r="B30" s="10">
        <v>63439111.53</v>
      </c>
      <c r="C30" s="10">
        <v>63575827</v>
      </c>
      <c r="D30" s="10">
        <v>59707543.85999999</v>
      </c>
      <c r="E30" s="10">
        <v>47395794.370000005</v>
      </c>
      <c r="F30" s="10">
        <v>42598552.35</v>
      </c>
      <c r="G30" s="10" t="e">
        <f>+'VALOR DE OBRAS'!#REF!</f>
        <v>#REF!</v>
      </c>
      <c r="H30" s="10" t="e">
        <f>+'VALOR DE OBRAS'!#REF!</f>
        <v>#REF!</v>
      </c>
      <c r="I30" s="10">
        <v>60344384.8</v>
      </c>
      <c r="J30" s="41">
        <v>104333230.42</v>
      </c>
      <c r="K30" s="10"/>
      <c r="L30" s="10"/>
      <c r="M30" s="10"/>
    </row>
    <row r="31" spans="1:13" s="1" customFormat="1" ht="18" customHeight="1">
      <c r="A31" s="36">
        <v>2014</v>
      </c>
      <c r="B31" s="10">
        <v>70497093.77</v>
      </c>
      <c r="C31" s="10">
        <v>50655299.75</v>
      </c>
      <c r="D31" s="10">
        <v>39979111.6</v>
      </c>
      <c r="E31" s="10">
        <v>111724064.37</v>
      </c>
      <c r="F31" s="10">
        <v>106488175.99</v>
      </c>
      <c r="G31" s="10">
        <v>142735847.58</v>
      </c>
      <c r="H31" s="10">
        <v>29996644.54</v>
      </c>
      <c r="I31" s="10">
        <v>236929131.51</v>
      </c>
      <c r="J31" s="10">
        <v>82140762.19</v>
      </c>
      <c r="K31" s="10">
        <v>40148257.23</v>
      </c>
      <c r="L31" s="10">
        <v>45363283.35</v>
      </c>
      <c r="M31" s="10">
        <v>13907932.86</v>
      </c>
    </row>
    <row r="32" spans="2:7" s="1" customFormat="1" ht="12.75" customHeight="1">
      <c r="B32" s="4"/>
      <c r="C32" s="4"/>
      <c r="D32" s="8"/>
      <c r="E32" s="3"/>
      <c r="F32" s="3"/>
      <c r="G32" s="3"/>
    </row>
    <row r="33" ht="15">
      <c r="H33" s="9"/>
    </row>
    <row r="34" ht="15">
      <c r="H34" s="9"/>
    </row>
    <row r="35" ht="15">
      <c r="H35" s="9"/>
    </row>
    <row r="36" ht="15">
      <c r="H36" s="9"/>
    </row>
    <row r="37" spans="4:5" ht="15">
      <c r="D37" s="5"/>
      <c r="E37" s="6"/>
    </row>
    <row r="38" spans="4:5" ht="15">
      <c r="D38" s="5"/>
      <c r="E38" s="6"/>
    </row>
    <row r="39" spans="4:5" ht="15">
      <c r="D39" s="5"/>
      <c r="E39" s="6"/>
    </row>
    <row r="40" spans="4:5" ht="15">
      <c r="D40" s="5"/>
      <c r="E40" s="6"/>
    </row>
    <row r="41" spans="4:5" ht="15">
      <c r="D41" s="5"/>
      <c r="E41" s="6"/>
    </row>
    <row r="42" spans="4:5" ht="15">
      <c r="D42" s="5"/>
      <c r="E42" s="6"/>
    </row>
    <row r="43" spans="4:5" ht="15">
      <c r="D43" s="7"/>
      <c r="E43" s="6"/>
    </row>
    <row r="44" ht="15">
      <c r="E44" s="6"/>
    </row>
    <row r="45" ht="15">
      <c r="E45" s="6"/>
    </row>
    <row r="46" ht="15">
      <c r="E46" s="6"/>
    </row>
    <row r="47" ht="15">
      <c r="E47" s="6"/>
    </row>
    <row r="48" ht="15">
      <c r="E48" s="6"/>
    </row>
    <row r="49" ht="15">
      <c r="E49" s="6"/>
    </row>
  </sheetData>
  <sheetProtection/>
  <mergeCells count="4">
    <mergeCell ref="A4:M4"/>
    <mergeCell ref="A5:M5"/>
    <mergeCell ref="A6:M6"/>
    <mergeCell ref="B7:H7"/>
  </mergeCells>
  <printOptions horizontalCentered="1"/>
  <pageMargins left="0.03937007874015748" right="0.03937007874015748" top="0.07874015748031496" bottom="0.1968503937007874" header="0.2362204724409449" footer="0.15748031496062992"/>
  <pageSetup horizontalDpi="600" verticalDpi="600" orientation="landscape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5"/>
  <sheetViews>
    <sheetView view="pageBreakPreview" zoomScaleNormal="85" zoomScaleSheetLayoutView="100" zoomScalePageLayoutView="120" workbookViewId="0" topLeftCell="A1">
      <selection activeCell="F54" sqref="A1:F54"/>
    </sheetView>
  </sheetViews>
  <sheetFormatPr defaultColWidth="9.140625" defaultRowHeight="15"/>
  <cols>
    <col min="1" max="1" width="9.140625" style="0" customWidth="1"/>
    <col min="2" max="2" width="16.00390625" style="0" customWidth="1"/>
    <col min="3" max="3" width="22.28125" style="0" customWidth="1"/>
    <col min="4" max="4" width="16.57421875" style="0" customWidth="1"/>
    <col min="5" max="5" width="21.00390625" style="0" customWidth="1"/>
    <col min="6" max="6" width="15.421875" style="0" customWidth="1"/>
    <col min="7" max="7" width="14.8515625" style="0" customWidth="1"/>
    <col min="8" max="8" width="13.8515625" style="0" customWidth="1"/>
    <col min="9" max="9" width="14.28125" style="0" customWidth="1"/>
    <col min="10" max="10" width="13.8515625" style="0" customWidth="1"/>
    <col min="11" max="11" width="14.8515625" style="0" customWidth="1"/>
    <col min="12" max="12" width="14.140625" style="0" customWidth="1"/>
    <col min="13" max="13" width="16.140625" style="0" customWidth="1"/>
    <col min="14" max="14" width="14.8515625" style="0" customWidth="1"/>
    <col min="15" max="15" width="9.140625" style="0" customWidth="1"/>
  </cols>
  <sheetData>
    <row r="1" spans="1:6" ht="15">
      <c r="A1" s="499"/>
      <c r="B1" s="499"/>
      <c r="C1" s="499"/>
      <c r="D1" s="499"/>
      <c r="E1" s="499"/>
      <c r="F1" s="499"/>
    </row>
    <row r="2" spans="1:6" ht="15">
      <c r="A2" s="499"/>
      <c r="B2" s="499"/>
      <c r="C2" s="499"/>
      <c r="D2" s="499"/>
      <c r="E2" s="499"/>
      <c r="F2" s="499"/>
    </row>
    <row r="3" spans="1:6" ht="33" customHeight="1">
      <c r="A3" s="499"/>
      <c r="B3" s="499"/>
      <c r="C3" s="499"/>
      <c r="D3" s="499"/>
      <c r="E3" s="499"/>
      <c r="F3" s="499"/>
    </row>
    <row r="4" spans="2:8" ht="15" customHeight="1">
      <c r="B4" s="498" t="s">
        <v>0</v>
      </c>
      <c r="C4" s="498"/>
      <c r="D4" s="498"/>
      <c r="E4" s="498"/>
      <c r="F4" s="14"/>
      <c r="G4" s="14"/>
      <c r="H4" s="14"/>
    </row>
    <row r="5" spans="2:8" ht="15" customHeight="1">
      <c r="B5" s="498" t="s">
        <v>1</v>
      </c>
      <c r="C5" s="498"/>
      <c r="D5" s="498"/>
      <c r="E5" s="498"/>
      <c r="F5" s="14"/>
      <c r="G5" s="14"/>
      <c r="H5" s="14"/>
    </row>
    <row r="6" spans="2:8" ht="15" customHeight="1">
      <c r="B6" s="498" t="s">
        <v>2</v>
      </c>
      <c r="C6" s="498"/>
      <c r="D6" s="498"/>
      <c r="E6" s="498"/>
      <c r="F6" s="14"/>
      <c r="G6" s="14"/>
      <c r="H6" s="14"/>
    </row>
    <row r="7" spans="2:7" ht="5.25" customHeight="1">
      <c r="B7" s="14"/>
      <c r="C7" s="14"/>
      <c r="D7" s="14"/>
      <c r="E7" s="14"/>
      <c r="F7" s="14"/>
      <c r="G7" s="14"/>
    </row>
    <row r="8" spans="2:7" ht="15.75" customHeight="1">
      <c r="B8" s="498" t="s">
        <v>212</v>
      </c>
      <c r="C8" s="498"/>
      <c r="D8" s="498"/>
      <c r="E8" s="498"/>
      <c r="F8" s="11"/>
      <c r="G8" s="14"/>
    </row>
    <row r="9" spans="2:7" ht="49.5" customHeight="1">
      <c r="B9" s="509" t="s">
        <v>46</v>
      </c>
      <c r="C9" s="509"/>
      <c r="D9" s="509"/>
      <c r="E9" s="509"/>
      <c r="F9" s="97"/>
      <c r="G9" s="14"/>
    </row>
    <row r="10" spans="2:5" s="1" customFormat="1" ht="12.75" customHeight="1" thickBot="1">
      <c r="B10" s="4"/>
      <c r="C10" s="8"/>
      <c r="D10" s="3"/>
      <c r="E10" s="3"/>
    </row>
    <row r="11" spans="2:8" s="1" customFormat="1" ht="33" customHeight="1" thickBot="1">
      <c r="B11" s="506" t="s">
        <v>16</v>
      </c>
      <c r="C11" s="503" t="s">
        <v>217</v>
      </c>
      <c r="D11" s="504"/>
      <c r="E11" s="505"/>
      <c r="F11" s="9"/>
      <c r="G11"/>
      <c r="H11"/>
    </row>
    <row r="12" spans="2:8" s="1" customFormat="1" ht="20.25" customHeight="1" thickBot="1">
      <c r="B12" s="507"/>
      <c r="C12" s="500">
        <v>2020</v>
      </c>
      <c r="D12" s="501"/>
      <c r="E12" s="502"/>
      <c r="H12"/>
    </row>
    <row r="13" spans="2:8" s="1" customFormat="1" ht="40.5" customHeight="1" thickBot="1">
      <c r="B13" s="508"/>
      <c r="C13" s="218" t="s">
        <v>13</v>
      </c>
      <c r="D13" s="219" t="s">
        <v>14</v>
      </c>
      <c r="E13" s="218" t="s">
        <v>33</v>
      </c>
      <c r="H13"/>
    </row>
    <row r="14" spans="2:8" s="1" customFormat="1" ht="16.5" customHeight="1">
      <c r="B14" s="351" t="s">
        <v>3</v>
      </c>
      <c r="C14" s="436">
        <v>56718.15</v>
      </c>
      <c r="D14" s="436">
        <v>56718.15</v>
      </c>
      <c r="E14" s="437">
        <f>SUM(C14,D14)</f>
        <v>113436.3</v>
      </c>
      <c r="H14" s="48"/>
    </row>
    <row r="15" spans="2:8" s="1" customFormat="1" ht="15.75" thickBot="1">
      <c r="B15" s="352" t="s">
        <v>4</v>
      </c>
      <c r="C15" s="454">
        <v>42029.7</v>
      </c>
      <c r="D15" s="455">
        <v>42029.7</v>
      </c>
      <c r="E15" s="456">
        <f>SUM(C15,D15)</f>
        <v>84059.4</v>
      </c>
      <c r="H15" s="48"/>
    </row>
    <row r="16" spans="2:8" s="90" customFormat="1" ht="15" hidden="1">
      <c r="B16" s="352" t="s">
        <v>5</v>
      </c>
      <c r="C16" s="213"/>
      <c r="D16" s="216"/>
      <c r="E16" s="213"/>
      <c r="F16" s="91"/>
      <c r="H16" s="48"/>
    </row>
    <row r="17" spans="2:8" s="90" customFormat="1" ht="15" hidden="1">
      <c r="B17" s="352" t="s">
        <v>198</v>
      </c>
      <c r="C17" s="214"/>
      <c r="D17" s="217"/>
      <c r="E17" s="212"/>
      <c r="F17" s="91"/>
      <c r="H17" s="48"/>
    </row>
    <row r="18" spans="2:5" s="48" customFormat="1" ht="15" hidden="1">
      <c r="B18" s="352" t="s">
        <v>31</v>
      </c>
      <c r="C18" s="212"/>
      <c r="D18" s="215"/>
      <c r="E18" s="212"/>
    </row>
    <row r="19" spans="2:5" s="48" customFormat="1" ht="9.75" customHeight="1" hidden="1">
      <c r="B19" s="352" t="s">
        <v>12</v>
      </c>
      <c r="C19" s="212"/>
      <c r="D19" s="215"/>
      <c r="E19" s="212"/>
    </row>
    <row r="20" spans="2:5" s="48" customFormat="1" ht="13.5" customHeight="1" hidden="1">
      <c r="B20" s="352" t="s">
        <v>8</v>
      </c>
      <c r="C20" s="212"/>
      <c r="D20" s="215"/>
      <c r="E20" s="212"/>
    </row>
    <row r="21" spans="2:5" s="48" customFormat="1" ht="15.75" customHeight="1" hidden="1">
      <c r="B21" s="352" t="s">
        <v>15</v>
      </c>
      <c r="C21" s="212"/>
      <c r="D21" s="215"/>
      <c r="E21" s="212"/>
    </row>
    <row r="22" spans="2:5" s="48" customFormat="1" ht="14.25" customHeight="1" hidden="1">
      <c r="B22" s="352" t="s">
        <v>9</v>
      </c>
      <c r="C22" s="212"/>
      <c r="D22" s="215"/>
      <c r="E22" s="212"/>
    </row>
    <row r="23" spans="2:5" s="48" customFormat="1" ht="11.25" customHeight="1" hidden="1">
      <c r="B23" s="352" t="s">
        <v>30</v>
      </c>
      <c r="C23" s="212"/>
      <c r="D23" s="215"/>
      <c r="E23" s="212"/>
    </row>
    <row r="24" spans="2:5" s="48" customFormat="1" ht="17.25" customHeight="1" hidden="1">
      <c r="B24" s="352" t="s">
        <v>10</v>
      </c>
      <c r="C24" s="212"/>
      <c r="D24" s="215"/>
      <c r="E24" s="212"/>
    </row>
    <row r="25" spans="2:5" s="48" customFormat="1" ht="15.75" hidden="1" thickBot="1">
      <c r="B25" s="353" t="s">
        <v>11</v>
      </c>
      <c r="C25" s="295"/>
      <c r="D25" s="350"/>
      <c r="E25" s="295"/>
    </row>
    <row r="26" spans="2:5" s="48" customFormat="1" ht="25.5" customHeight="1" thickBot="1">
      <c r="B26" s="95" t="s">
        <v>29</v>
      </c>
      <c r="C26" s="96">
        <f>SUM(C14:C24)</f>
        <v>98747.85</v>
      </c>
      <c r="D26" s="96">
        <f>SUM(D14:D15)</f>
        <v>98747.85</v>
      </c>
      <c r="E26" s="96">
        <f>SUM(E14:E15)</f>
        <v>197495.7</v>
      </c>
    </row>
    <row r="27" spans="2:5" ht="12.75" customHeight="1">
      <c r="B27" s="23"/>
      <c r="C27" s="15"/>
      <c r="D27" s="15"/>
      <c r="E27" s="15"/>
    </row>
    <row r="28" spans="2:5" ht="12.75" customHeight="1">
      <c r="B28" s="47"/>
      <c r="C28" s="15"/>
      <c r="D28" s="15"/>
      <c r="E28" s="15"/>
    </row>
    <row r="29" spans="2:5" ht="12.75" customHeight="1">
      <c r="B29" s="23"/>
      <c r="C29" s="15"/>
      <c r="D29" s="15"/>
      <c r="E29" s="15"/>
    </row>
    <row r="30" spans="2:5" ht="12.75" customHeight="1">
      <c r="B30" s="23"/>
      <c r="C30" s="15"/>
      <c r="D30" s="15"/>
      <c r="E30" s="15"/>
    </row>
    <row r="31" spans="2:5" ht="12.75" customHeight="1">
      <c r="B31" s="23"/>
      <c r="C31" s="15"/>
      <c r="D31" s="15"/>
      <c r="E31" s="15"/>
    </row>
    <row r="32" spans="2:5" ht="12.75" customHeight="1">
      <c r="B32" s="23"/>
      <c r="C32" s="15"/>
      <c r="D32" s="15"/>
      <c r="E32" s="15"/>
    </row>
    <row r="33" spans="2:5" ht="12.75" customHeight="1">
      <c r="B33" s="23"/>
      <c r="C33" s="15"/>
      <c r="D33" s="15"/>
      <c r="E33" s="15"/>
    </row>
    <row r="34" spans="2:5" ht="12.75" customHeight="1">
      <c r="B34" s="23"/>
      <c r="C34" s="15"/>
      <c r="D34" s="15"/>
      <c r="E34" s="15"/>
    </row>
    <row r="35" spans="2:5" ht="12.75" customHeight="1">
      <c r="B35" s="23"/>
      <c r="C35" s="15"/>
      <c r="D35" s="15"/>
      <c r="E35" s="15"/>
    </row>
    <row r="36" spans="2:5" ht="12.75" customHeight="1">
      <c r="B36" s="23"/>
      <c r="C36" s="15"/>
      <c r="D36" s="15"/>
      <c r="E36" s="15"/>
    </row>
    <row r="37" spans="2:5" ht="12.75" customHeight="1">
      <c r="B37" s="23"/>
      <c r="C37" s="15"/>
      <c r="D37" s="15"/>
      <c r="E37" s="15"/>
    </row>
    <row r="38" spans="2:5" ht="12.75" customHeight="1">
      <c r="B38" s="23"/>
      <c r="C38" s="15"/>
      <c r="D38" s="15"/>
      <c r="E38" s="15"/>
    </row>
    <row r="39" spans="2:5" ht="12.75" customHeight="1">
      <c r="B39" s="23"/>
      <c r="C39" s="15"/>
      <c r="D39" s="15"/>
      <c r="E39" s="15"/>
    </row>
    <row r="40" spans="2:5" ht="12.75" customHeight="1">
      <c r="B40" s="23"/>
      <c r="C40" s="15"/>
      <c r="D40" s="15"/>
      <c r="E40" s="15"/>
    </row>
    <row r="41" spans="2:5" ht="12.75" customHeight="1">
      <c r="B41" s="23"/>
      <c r="C41" s="15"/>
      <c r="D41" s="15"/>
      <c r="E41" s="15"/>
    </row>
    <row r="42" spans="2:5" ht="12.75" customHeight="1">
      <c r="B42" s="23"/>
      <c r="C42" s="15"/>
      <c r="D42" s="15"/>
      <c r="E42" s="15"/>
    </row>
    <row r="43" spans="2:5" ht="12.75" customHeight="1">
      <c r="B43" s="23"/>
      <c r="C43" s="15"/>
      <c r="D43" s="15"/>
      <c r="E43" s="15"/>
    </row>
    <row r="44" spans="2:5" ht="12.75" customHeight="1">
      <c r="B44" s="23"/>
      <c r="C44" s="15"/>
      <c r="D44" s="15"/>
      <c r="E44" s="15"/>
    </row>
    <row r="45" spans="2:5" ht="12.75" customHeight="1">
      <c r="B45" s="23"/>
      <c r="C45" s="15"/>
      <c r="D45" s="15"/>
      <c r="E45" s="15"/>
    </row>
    <row r="46" spans="2:5" ht="12.75" customHeight="1">
      <c r="B46" s="23"/>
      <c r="C46" s="15"/>
      <c r="D46" s="15"/>
      <c r="E46" s="15"/>
    </row>
    <row r="47" spans="2:7" ht="12.75" customHeight="1">
      <c r="B47" s="23"/>
      <c r="C47" s="15"/>
      <c r="D47" s="15"/>
      <c r="E47" s="15"/>
      <c r="G47" s="243"/>
    </row>
    <row r="48" spans="2:5" ht="12.75" customHeight="1">
      <c r="B48" s="23"/>
      <c r="C48" s="15"/>
      <c r="D48" s="15"/>
      <c r="E48" s="15"/>
    </row>
    <row r="49" spans="2:5" ht="12.75" customHeight="1">
      <c r="B49" s="23"/>
      <c r="C49" s="15"/>
      <c r="D49" s="15"/>
      <c r="E49" s="15"/>
    </row>
    <row r="50" spans="2:5" ht="12.75" customHeight="1">
      <c r="B50" s="23"/>
      <c r="C50" s="15"/>
      <c r="D50" s="15"/>
      <c r="E50" s="15"/>
    </row>
    <row r="51" spans="2:5" ht="12.75" customHeight="1">
      <c r="B51" s="23"/>
      <c r="C51" s="15"/>
      <c r="D51" s="15"/>
      <c r="E51" s="15"/>
    </row>
    <row r="52" spans="2:5" ht="12.75" customHeight="1">
      <c r="B52" s="23"/>
      <c r="C52" s="15"/>
      <c r="D52" s="15"/>
      <c r="E52" s="15"/>
    </row>
    <row r="53" spans="2:5" ht="12.75" customHeight="1">
      <c r="B53" s="23"/>
      <c r="C53" s="15"/>
      <c r="D53" s="15"/>
      <c r="E53" s="15"/>
    </row>
    <row r="54" spans="2:5" ht="12.75" customHeight="1">
      <c r="B54" s="23"/>
      <c r="C54" s="15"/>
      <c r="D54" s="15"/>
      <c r="E54" s="15"/>
    </row>
    <row r="55" spans="2:5" ht="12.75" customHeight="1">
      <c r="B55" s="23"/>
      <c r="C55" s="15"/>
      <c r="D55" s="15"/>
      <c r="E55" s="15"/>
    </row>
    <row r="56" spans="2:5" ht="12.75" customHeight="1">
      <c r="B56" s="23"/>
      <c r="C56" s="15"/>
      <c r="D56" s="15"/>
      <c r="E56" s="15"/>
    </row>
    <row r="57" spans="2:5" ht="12.75" customHeight="1">
      <c r="B57" s="23"/>
      <c r="C57" s="15"/>
      <c r="D57" s="15"/>
      <c r="E57" s="15"/>
    </row>
    <row r="58" spans="2:5" ht="12.75" customHeight="1">
      <c r="B58" s="23"/>
      <c r="C58" s="15"/>
      <c r="D58" s="15"/>
      <c r="E58" s="15"/>
    </row>
    <row r="60" ht="41.25" customHeight="1" thickBot="1"/>
    <row r="61" spans="2:14" s="11" customFormat="1" ht="18" customHeight="1" thickBot="1">
      <c r="B61" s="238" t="s">
        <v>32</v>
      </c>
      <c r="C61" s="372" t="s">
        <v>3</v>
      </c>
      <c r="D61" s="372" t="s">
        <v>4</v>
      </c>
      <c r="E61" s="373" t="s">
        <v>5</v>
      </c>
      <c r="F61" s="374" t="s">
        <v>6</v>
      </c>
      <c r="G61" s="374" t="s">
        <v>31</v>
      </c>
      <c r="H61" s="374" t="s">
        <v>12</v>
      </c>
      <c r="I61" s="372" t="s">
        <v>8</v>
      </c>
      <c r="J61" s="373" t="s">
        <v>15</v>
      </c>
      <c r="K61" s="375" t="s">
        <v>9</v>
      </c>
      <c r="L61" s="373" t="s">
        <v>30</v>
      </c>
      <c r="M61" s="373" t="s">
        <v>10</v>
      </c>
      <c r="N61" s="376" t="s">
        <v>11</v>
      </c>
    </row>
    <row r="62" spans="2:14" s="11" customFormat="1" ht="18" customHeight="1">
      <c r="B62" s="69" t="s">
        <v>215</v>
      </c>
      <c r="C62" s="145">
        <v>56718.15</v>
      </c>
      <c r="D62" s="145">
        <v>42029.7</v>
      </c>
      <c r="E62" s="336"/>
      <c r="F62" s="368"/>
      <c r="G62" s="337"/>
      <c r="H62" s="369"/>
      <c r="I62" s="370"/>
      <c r="J62" s="339"/>
      <c r="K62" s="338"/>
      <c r="L62" s="339"/>
      <c r="M62" s="371"/>
      <c r="N62" s="338"/>
    </row>
    <row r="63" spans="2:14" s="11" customFormat="1" ht="18" customHeight="1" thickBot="1">
      <c r="B63" s="335" t="s">
        <v>216</v>
      </c>
      <c r="C63" s="43">
        <v>56718.15</v>
      </c>
      <c r="D63" s="43">
        <v>42029.7</v>
      </c>
      <c r="E63" s="70"/>
      <c r="F63" s="163"/>
      <c r="G63" s="182"/>
      <c r="H63" s="354"/>
      <c r="I63" s="355"/>
      <c r="J63" s="220"/>
      <c r="K63" s="220"/>
      <c r="L63" s="220"/>
      <c r="M63" s="334"/>
      <c r="N63" s="149"/>
    </row>
    <row r="64" spans="2:14" s="112" customFormat="1" ht="18" customHeight="1" thickBot="1">
      <c r="B64" s="377" t="s">
        <v>214</v>
      </c>
      <c r="C64" s="340">
        <f aca="true" t="shared" si="0" ref="C64:I64">SUM(C62:C63)</f>
        <v>113436.3</v>
      </c>
      <c r="D64" s="340">
        <f t="shared" si="0"/>
        <v>84059.4</v>
      </c>
      <c r="E64" s="341">
        <f>SUM(E62:E63)</f>
        <v>0</v>
      </c>
      <c r="F64" s="342">
        <f t="shared" si="0"/>
        <v>0</v>
      </c>
      <c r="G64" s="343">
        <f t="shared" si="0"/>
        <v>0</v>
      </c>
      <c r="H64" s="344">
        <f t="shared" si="0"/>
        <v>0</v>
      </c>
      <c r="I64" s="345">
        <f t="shared" si="0"/>
        <v>0</v>
      </c>
      <c r="J64" s="367">
        <f>SUM(J62:J63)</f>
        <v>0</v>
      </c>
      <c r="K64" s="367">
        <f>SUM(K62:K63)</f>
        <v>0</v>
      </c>
      <c r="L64" s="367">
        <f>SUM(L62:L63)</f>
        <v>0</v>
      </c>
      <c r="M64" s="367">
        <f>SUM(M62:M63)</f>
        <v>0</v>
      </c>
      <c r="N64" s="378">
        <f>SUM(N62:N63)</f>
        <v>0</v>
      </c>
    </row>
    <row r="65" spans="2:14" s="115" customFormat="1" ht="18" customHeight="1">
      <c r="B65" s="69" t="s">
        <v>191</v>
      </c>
      <c r="C65" s="42">
        <v>70246.93</v>
      </c>
      <c r="D65" s="42">
        <v>130359.78</v>
      </c>
      <c r="E65" s="42">
        <v>45334.91</v>
      </c>
      <c r="F65" s="162">
        <v>116644.65</v>
      </c>
      <c r="G65" s="356">
        <v>31043.18</v>
      </c>
      <c r="H65" s="357">
        <v>66946.73</v>
      </c>
      <c r="I65" s="358">
        <v>44737.05</v>
      </c>
      <c r="J65" s="359">
        <v>110259.82</v>
      </c>
      <c r="K65" s="360">
        <v>32666.31</v>
      </c>
      <c r="L65" s="359">
        <v>61562.98</v>
      </c>
      <c r="M65" s="360">
        <v>42877.99</v>
      </c>
      <c r="N65" s="360">
        <v>64514.95</v>
      </c>
    </row>
    <row r="66" spans="2:14" s="115" customFormat="1" ht="18" customHeight="1" thickBot="1">
      <c r="B66" s="335" t="s">
        <v>192</v>
      </c>
      <c r="C66" s="43">
        <v>70246.93</v>
      </c>
      <c r="D66" s="43">
        <v>130359.78</v>
      </c>
      <c r="E66" s="43">
        <v>45334.91</v>
      </c>
      <c r="F66" s="163">
        <v>116644.65</v>
      </c>
      <c r="G66" s="46">
        <v>31043.18</v>
      </c>
      <c r="H66" s="361">
        <v>66946.73</v>
      </c>
      <c r="I66" s="362">
        <v>44737.05</v>
      </c>
      <c r="J66" s="363">
        <v>110259.82</v>
      </c>
      <c r="K66" s="363">
        <v>32666.31</v>
      </c>
      <c r="L66" s="363">
        <v>61562.98</v>
      </c>
      <c r="M66" s="364">
        <v>42877.99</v>
      </c>
      <c r="N66" s="363">
        <v>64514.95</v>
      </c>
    </row>
    <row r="67" spans="2:14" s="1" customFormat="1" ht="15.75" thickBot="1">
      <c r="B67" s="377" t="s">
        <v>193</v>
      </c>
      <c r="C67" s="340">
        <f aca="true" t="shared" si="1" ref="C67:H67">SUM(C65:C66)</f>
        <v>140493.86</v>
      </c>
      <c r="D67" s="340">
        <f t="shared" si="1"/>
        <v>260719.56</v>
      </c>
      <c r="E67" s="346">
        <f t="shared" si="1"/>
        <v>90669.82</v>
      </c>
      <c r="F67" s="342">
        <f t="shared" si="1"/>
        <v>233289.3</v>
      </c>
      <c r="G67" s="343">
        <f t="shared" si="1"/>
        <v>62086.36</v>
      </c>
      <c r="H67" s="344">
        <f t="shared" si="1"/>
        <v>133893.46</v>
      </c>
      <c r="I67" s="345">
        <f aca="true" t="shared" si="2" ref="I67:N67">SUM(I65:I66)</f>
        <v>89474.1</v>
      </c>
      <c r="J67" s="341">
        <f t="shared" si="2"/>
        <v>220519.64</v>
      </c>
      <c r="K67" s="341">
        <f t="shared" si="2"/>
        <v>65332.62</v>
      </c>
      <c r="L67" s="341">
        <f t="shared" si="2"/>
        <v>123125.96</v>
      </c>
      <c r="M67" s="341">
        <f t="shared" si="2"/>
        <v>85755.98</v>
      </c>
      <c r="N67" s="379">
        <f t="shared" si="2"/>
        <v>129029.9</v>
      </c>
    </row>
    <row r="68" spans="2:14" ht="15.75" thickBot="1">
      <c r="B68" s="365"/>
      <c r="C68" s="365"/>
      <c r="D68" s="365"/>
      <c r="E68" s="71"/>
      <c r="F68" s="366"/>
      <c r="G68" s="183"/>
      <c r="H68" s="71"/>
      <c r="I68" s="221"/>
      <c r="J68" s="222"/>
      <c r="K68" s="150"/>
      <c r="L68" s="150"/>
      <c r="M68" s="150"/>
      <c r="N68" s="150"/>
    </row>
    <row r="69" spans="2:14" ht="15.75" thickBot="1">
      <c r="B69" s="238" t="s">
        <v>32</v>
      </c>
      <c r="C69" s="372" t="s">
        <v>3</v>
      </c>
      <c r="D69" s="372" t="s">
        <v>4</v>
      </c>
      <c r="E69" s="373" t="s">
        <v>5</v>
      </c>
      <c r="F69" s="374" t="s">
        <v>6</v>
      </c>
      <c r="G69" s="373" t="s">
        <v>31</v>
      </c>
      <c r="H69" s="375" t="s">
        <v>12</v>
      </c>
      <c r="I69" s="380" t="s">
        <v>8</v>
      </c>
      <c r="J69" s="373" t="s">
        <v>15</v>
      </c>
      <c r="K69" s="375" t="s">
        <v>9</v>
      </c>
      <c r="L69" s="373" t="s">
        <v>30</v>
      </c>
      <c r="M69" s="373" t="s">
        <v>10</v>
      </c>
      <c r="N69" s="376" t="s">
        <v>11</v>
      </c>
    </row>
    <row r="70" spans="2:14" ht="15.75" thickBot="1">
      <c r="B70" s="377" t="s">
        <v>193</v>
      </c>
      <c r="C70" s="381">
        <f>SUM(C65,C66)</f>
        <v>140493.86</v>
      </c>
      <c r="D70" s="381">
        <v>260719.56</v>
      </c>
      <c r="E70" s="382">
        <v>90669.82</v>
      </c>
      <c r="F70" s="381">
        <v>233289.3</v>
      </c>
      <c r="G70" s="382">
        <v>62086.36</v>
      </c>
      <c r="H70" s="383">
        <v>133893.46</v>
      </c>
      <c r="I70" s="384">
        <v>89474.1</v>
      </c>
      <c r="J70" s="385">
        <v>220519.64</v>
      </c>
      <c r="K70" s="385">
        <v>65332.62</v>
      </c>
      <c r="L70" s="385">
        <v>123125.96</v>
      </c>
      <c r="M70" s="385">
        <v>85755.98</v>
      </c>
      <c r="N70" s="386">
        <v>129029.9</v>
      </c>
    </row>
    <row r="71" spans="2:14" s="48" customFormat="1" ht="15.75" thickBot="1">
      <c r="B71" s="377" t="s">
        <v>214</v>
      </c>
      <c r="C71" s="381">
        <f>SUM(C62,C63)</f>
        <v>113436.3</v>
      </c>
      <c r="D71" s="381">
        <f>SUM(D62,D63)</f>
        <v>84059.4</v>
      </c>
      <c r="E71" s="388"/>
      <c r="F71" s="387"/>
      <c r="G71" s="388"/>
      <c r="H71" s="389"/>
      <c r="I71" s="390"/>
      <c r="J71" s="391"/>
      <c r="K71" s="389"/>
      <c r="L71" s="388"/>
      <c r="M71" s="382"/>
      <c r="N71" s="392"/>
    </row>
    <row r="72" spans="6:14" ht="15">
      <c r="F72" s="48"/>
      <c r="G72" s="160"/>
      <c r="H72" s="193"/>
      <c r="I72" s="151"/>
      <c r="J72" s="151"/>
      <c r="K72" s="151"/>
      <c r="L72" s="151"/>
      <c r="M72" s="151"/>
      <c r="N72" s="151"/>
    </row>
    <row r="73" ht="15">
      <c r="G73" s="160"/>
    </row>
    <row r="74" spans="6:8" ht="15">
      <c r="F74" s="59"/>
      <c r="G74" s="161"/>
      <c r="H74" s="60"/>
    </row>
    <row r="75" ht="15">
      <c r="G75" s="160"/>
    </row>
  </sheetData>
  <sheetProtection/>
  <mergeCells count="9">
    <mergeCell ref="A1:F3"/>
    <mergeCell ref="B5:E5"/>
    <mergeCell ref="B4:E4"/>
    <mergeCell ref="C12:E12"/>
    <mergeCell ref="C11:E11"/>
    <mergeCell ref="B11:B13"/>
    <mergeCell ref="B9:E9"/>
    <mergeCell ref="B8:E8"/>
    <mergeCell ref="B6:E6"/>
  </mergeCells>
  <printOptions horizontalCentered="1" verticalCentered="1"/>
  <pageMargins left="0.7" right="0.7" top="0.75" bottom="0.75" header="0.3" footer="0.3"/>
  <pageSetup horizontalDpi="600" verticalDpi="600" orientation="portrait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view="pageBreakPreview" zoomScale="115" zoomScaleNormal="85" zoomScaleSheetLayoutView="115" zoomScalePageLayoutView="120" workbookViewId="0" topLeftCell="A1">
      <selection activeCell="I49" sqref="A1:I49"/>
    </sheetView>
  </sheetViews>
  <sheetFormatPr defaultColWidth="9.140625" defaultRowHeight="15"/>
  <cols>
    <col min="1" max="1" width="9.7109375" style="0" customWidth="1"/>
    <col min="2" max="2" width="13.7109375" style="0" customWidth="1"/>
    <col min="3" max="3" width="15.7109375" style="0" customWidth="1"/>
    <col min="4" max="4" width="7.28125" style="0" customWidth="1"/>
    <col min="5" max="5" width="9.7109375" style="0" customWidth="1"/>
    <col min="6" max="6" width="0.42578125" style="0" hidden="1" customWidth="1"/>
    <col min="7" max="8" width="8.28125" style="0" customWidth="1"/>
    <col min="9" max="9" width="14.421875" style="0" customWidth="1"/>
    <col min="10" max="10" width="11.8515625" style="0" hidden="1" customWidth="1"/>
    <col min="11" max="14" width="15.7109375" style="0" customWidth="1"/>
    <col min="15" max="15" width="10.57421875" style="0" bestFit="1" customWidth="1"/>
    <col min="16" max="16" width="9.140625" style="0" customWidth="1"/>
  </cols>
  <sheetData>
    <row r="2" spans="1:9" ht="64.5" customHeight="1">
      <c r="A2" s="499"/>
      <c r="B2" s="499"/>
      <c r="C2" s="499"/>
      <c r="D2" s="499"/>
      <c r="E2" s="499"/>
      <c r="F2" s="499"/>
      <c r="G2" s="499"/>
      <c r="H2" s="499"/>
      <c r="I2" s="499"/>
    </row>
    <row r="3" spans="1:14" s="33" customFormat="1" ht="15.75">
      <c r="A3" s="510" t="s">
        <v>0</v>
      </c>
      <c r="B3" s="510"/>
      <c r="C3" s="510"/>
      <c r="D3" s="510"/>
      <c r="E3" s="510"/>
      <c r="F3" s="510"/>
      <c r="G3" s="510"/>
      <c r="H3" s="510"/>
      <c r="I3" s="510"/>
      <c r="J3" s="32"/>
      <c r="K3" s="32"/>
      <c r="L3" s="32"/>
      <c r="M3" s="32"/>
      <c r="N3" s="32"/>
    </row>
    <row r="4" spans="1:14" s="33" customFormat="1" ht="23.25" customHeight="1">
      <c r="A4" s="510" t="s">
        <v>1</v>
      </c>
      <c r="B4" s="510"/>
      <c r="C4" s="510"/>
      <c r="D4" s="510"/>
      <c r="E4" s="510"/>
      <c r="F4" s="510"/>
      <c r="G4" s="510"/>
      <c r="H4" s="510"/>
      <c r="I4" s="510"/>
      <c r="J4" s="32"/>
      <c r="K4" s="32"/>
      <c r="L4" s="32"/>
      <c r="M4" s="32"/>
      <c r="N4" s="32"/>
    </row>
    <row r="5" spans="1:14" s="33" customFormat="1" ht="15.75" customHeight="1">
      <c r="A5" s="510" t="s">
        <v>2</v>
      </c>
      <c r="B5" s="510"/>
      <c r="C5" s="510"/>
      <c r="D5" s="510"/>
      <c r="E5" s="510"/>
      <c r="F5" s="510"/>
      <c r="G5" s="510"/>
      <c r="H5" s="510"/>
      <c r="I5" s="510"/>
      <c r="J5" s="32"/>
      <c r="K5" s="32"/>
      <c r="L5" s="32"/>
      <c r="M5" s="32"/>
      <c r="N5" s="32"/>
    </row>
    <row r="6" spans="1:14" s="33" customFormat="1" ht="15.75">
      <c r="A6" s="34"/>
      <c r="B6" s="34"/>
      <c r="C6" s="34"/>
      <c r="D6" s="114"/>
      <c r="E6" s="51"/>
      <c r="F6" s="34"/>
      <c r="G6" s="34"/>
      <c r="H6" s="34"/>
      <c r="I6" s="34"/>
      <c r="J6" s="32"/>
      <c r="K6" s="32"/>
      <c r="L6" s="32"/>
      <c r="M6" s="32"/>
      <c r="N6" s="32"/>
    </row>
    <row r="7" spans="1:14" s="33" customFormat="1" ht="8.25" customHeight="1">
      <c r="A7" s="511"/>
      <c r="B7" s="511"/>
      <c r="C7" s="511"/>
      <c r="D7" s="511"/>
      <c r="E7" s="511"/>
      <c r="F7" s="511"/>
      <c r="G7" s="511"/>
      <c r="H7" s="511"/>
      <c r="I7" s="511"/>
      <c r="J7" s="32"/>
      <c r="K7" s="32"/>
      <c r="L7" s="32"/>
      <c r="M7" s="32"/>
      <c r="N7" s="32"/>
    </row>
    <row r="8" spans="1:14" s="33" customFormat="1" ht="15.75" customHeight="1">
      <c r="A8" s="512" t="s">
        <v>209</v>
      </c>
      <c r="B8" s="512"/>
      <c r="C8" s="512"/>
      <c r="D8" s="512"/>
      <c r="E8" s="512"/>
      <c r="F8" s="512"/>
      <c r="G8" s="512"/>
      <c r="H8" s="512"/>
      <c r="I8" s="512"/>
      <c r="J8" s="32"/>
      <c r="K8" s="32"/>
      <c r="L8" s="32"/>
      <c r="M8" s="32"/>
      <c r="N8" s="32"/>
    </row>
    <row r="9" spans="1:14" s="33" customFormat="1" ht="37.5" customHeight="1">
      <c r="A9" s="512"/>
      <c r="B9" s="512"/>
      <c r="C9" s="512"/>
      <c r="D9" s="512"/>
      <c r="E9" s="512"/>
      <c r="F9" s="512"/>
      <c r="G9" s="512"/>
      <c r="H9" s="512"/>
      <c r="I9" s="512"/>
      <c r="J9" s="32"/>
      <c r="K9" s="32"/>
      <c r="L9" s="32"/>
      <c r="M9" s="32"/>
      <c r="N9" s="32"/>
    </row>
    <row r="10" spans="3:14" s="22" customFormat="1" ht="16.5" customHeight="1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3:7" s="27" customFormat="1" ht="30" customHeight="1">
      <c r="C11" s="52" t="s">
        <v>16</v>
      </c>
      <c r="D11" s="52">
        <v>2020</v>
      </c>
      <c r="E11" s="52">
        <v>2019</v>
      </c>
      <c r="F11" s="52">
        <v>2017</v>
      </c>
      <c r="G11" s="61">
        <v>2015</v>
      </c>
    </row>
    <row r="12" spans="3:8" s="20" customFormat="1" ht="15.75">
      <c r="C12" s="185" t="s">
        <v>17</v>
      </c>
      <c r="D12" s="185">
        <v>5</v>
      </c>
      <c r="E12" s="186">
        <v>7</v>
      </c>
      <c r="F12" s="75">
        <v>11</v>
      </c>
      <c r="G12" s="62">
        <v>13</v>
      </c>
      <c r="H12" s="29"/>
    </row>
    <row r="13" spans="3:8" s="20" customFormat="1" ht="15.75">
      <c r="C13" s="185" t="s">
        <v>18</v>
      </c>
      <c r="D13" s="186">
        <v>13</v>
      </c>
      <c r="E13" s="186">
        <v>22</v>
      </c>
      <c r="F13" s="75">
        <v>19</v>
      </c>
      <c r="G13" s="63">
        <v>16</v>
      </c>
      <c r="H13" s="30"/>
    </row>
    <row r="14" spans="3:8" s="22" customFormat="1" ht="15.75" hidden="1">
      <c r="C14" s="187" t="s">
        <v>19</v>
      </c>
      <c r="D14" s="188"/>
      <c r="E14" s="188">
        <v>20</v>
      </c>
      <c r="F14" s="76">
        <v>32</v>
      </c>
      <c r="G14" s="62">
        <v>7</v>
      </c>
      <c r="H14" s="29"/>
    </row>
    <row r="15" spans="3:8" s="22" customFormat="1" ht="15.75" hidden="1">
      <c r="C15" s="189" t="s">
        <v>20</v>
      </c>
      <c r="D15" s="190"/>
      <c r="E15" s="190">
        <v>13</v>
      </c>
      <c r="F15" s="76">
        <v>22</v>
      </c>
      <c r="G15" s="64">
        <v>20</v>
      </c>
      <c r="H15" s="29"/>
    </row>
    <row r="16" spans="3:8" s="22" customFormat="1" ht="15.75" hidden="1">
      <c r="C16" s="187" t="s">
        <v>21</v>
      </c>
      <c r="D16" s="188"/>
      <c r="E16" s="188">
        <v>20</v>
      </c>
      <c r="F16" s="76">
        <v>18</v>
      </c>
      <c r="G16" s="64">
        <v>23</v>
      </c>
      <c r="H16" s="29"/>
    </row>
    <row r="17" spans="3:8" s="22" customFormat="1" ht="15.75" hidden="1">
      <c r="C17" s="75" t="s">
        <v>22</v>
      </c>
      <c r="D17" s="75"/>
      <c r="E17" s="72">
        <v>23</v>
      </c>
      <c r="F17" s="82">
        <v>13</v>
      </c>
      <c r="G17" s="64">
        <v>16</v>
      </c>
      <c r="H17" s="29"/>
    </row>
    <row r="18" spans="3:8" s="22" customFormat="1" ht="15.75" hidden="1">
      <c r="C18" s="82" t="s">
        <v>23</v>
      </c>
      <c r="D18" s="82"/>
      <c r="E18" s="142">
        <v>3</v>
      </c>
      <c r="F18" s="76">
        <v>18</v>
      </c>
      <c r="G18" s="64">
        <v>18</v>
      </c>
      <c r="H18" s="29"/>
    </row>
    <row r="19" spans="3:8" s="22" customFormat="1" ht="15.75" hidden="1">
      <c r="C19" s="76" t="s">
        <v>24</v>
      </c>
      <c r="D19" s="76"/>
      <c r="E19" s="139">
        <v>18</v>
      </c>
      <c r="F19" s="76">
        <v>25</v>
      </c>
      <c r="G19" s="64">
        <v>10</v>
      </c>
      <c r="H19" s="29"/>
    </row>
    <row r="20" spans="3:8" s="22" customFormat="1" ht="15.75" hidden="1">
      <c r="C20" s="76" t="s">
        <v>25</v>
      </c>
      <c r="D20" s="76"/>
      <c r="E20" s="139">
        <v>15</v>
      </c>
      <c r="F20" s="76">
        <v>20</v>
      </c>
      <c r="G20" s="64">
        <v>21</v>
      </c>
      <c r="H20" s="29"/>
    </row>
    <row r="21" spans="3:8" s="22" customFormat="1" ht="15.75" hidden="1">
      <c r="C21" s="75" t="s">
        <v>26</v>
      </c>
      <c r="D21" s="75"/>
      <c r="E21" s="72">
        <v>24</v>
      </c>
      <c r="F21" s="75">
        <v>12</v>
      </c>
      <c r="G21" s="64">
        <v>12</v>
      </c>
      <c r="H21" s="29"/>
    </row>
    <row r="22" spans="3:8" s="22" customFormat="1" ht="15.75" hidden="1">
      <c r="C22" s="75" t="s">
        <v>27</v>
      </c>
      <c r="D22" s="75"/>
      <c r="E22" s="72">
        <v>15</v>
      </c>
      <c r="F22" s="75">
        <v>22</v>
      </c>
      <c r="G22" s="64">
        <v>7</v>
      </c>
      <c r="H22" s="29"/>
    </row>
    <row r="23" spans="3:8" s="22" customFormat="1" ht="16.5" hidden="1" thickBot="1">
      <c r="C23" s="75" t="s">
        <v>28</v>
      </c>
      <c r="D23" s="138"/>
      <c r="E23" s="81">
        <v>15</v>
      </c>
      <c r="F23" s="81">
        <v>15</v>
      </c>
      <c r="G23" s="64"/>
      <c r="H23" s="29"/>
    </row>
    <row r="24" spans="3:8" s="22" customFormat="1" ht="20.25" customHeight="1">
      <c r="C24" s="73" t="s">
        <v>29</v>
      </c>
      <c r="D24" s="74">
        <f>SUM(D12:D13)</f>
        <v>18</v>
      </c>
      <c r="E24" s="194">
        <f>SUM(E12:E13)</f>
        <v>29</v>
      </c>
      <c r="F24" s="74">
        <f>SUM(F12:F23)</f>
        <v>227</v>
      </c>
      <c r="G24" s="65">
        <f>SUM(G12:G22)</f>
        <v>163</v>
      </c>
      <c r="H24" s="31"/>
    </row>
    <row r="25" spans="3:9" s="22" customFormat="1" ht="12.75" customHeight="1">
      <c r="C25" s="18"/>
      <c r="D25" s="18"/>
      <c r="E25" s="18"/>
      <c r="F25" s="17"/>
      <c r="G25" s="17"/>
      <c r="H25" s="17"/>
      <c r="I25" s="18"/>
    </row>
    <row r="26" spans="3:9" s="22" customFormat="1" ht="12.75" customHeight="1">
      <c r="C26" s="18"/>
      <c r="D26" s="18"/>
      <c r="E26" s="18"/>
      <c r="F26" s="17"/>
      <c r="G26" s="17"/>
      <c r="H26" s="17"/>
      <c r="I26" s="18"/>
    </row>
    <row r="27" spans="3:9" s="22" customFormat="1" ht="12.75" customHeight="1">
      <c r="C27" s="18"/>
      <c r="D27" s="18"/>
      <c r="E27" s="18"/>
      <c r="F27" s="17"/>
      <c r="G27" s="17"/>
      <c r="H27" s="17"/>
      <c r="I27" s="18"/>
    </row>
    <row r="28" spans="3:9" s="22" customFormat="1" ht="11.25" customHeight="1">
      <c r="C28" s="18"/>
      <c r="D28" s="18"/>
      <c r="E28" s="18"/>
      <c r="F28" s="17"/>
      <c r="G28" s="17"/>
      <c r="H28" s="17"/>
      <c r="I28" s="18"/>
    </row>
    <row r="29" spans="3:9" s="22" customFormat="1" ht="11.25" customHeight="1">
      <c r="C29" s="18"/>
      <c r="D29" s="18"/>
      <c r="E29" s="18"/>
      <c r="F29" s="17"/>
      <c r="G29" s="17"/>
      <c r="H29" s="17"/>
      <c r="I29" s="18"/>
    </row>
    <row r="30" spans="3:9" s="22" customFormat="1" ht="11.25" customHeight="1">
      <c r="C30" s="18"/>
      <c r="D30" s="18"/>
      <c r="E30" s="18"/>
      <c r="F30" s="17"/>
      <c r="G30" s="17"/>
      <c r="H30" s="17"/>
      <c r="I30" s="18"/>
    </row>
    <row r="31" spans="3:9" s="22" customFormat="1" ht="11.25" customHeight="1">
      <c r="C31" s="18"/>
      <c r="D31" s="18"/>
      <c r="E31" s="18"/>
      <c r="F31" s="17"/>
      <c r="G31" s="17"/>
      <c r="H31" s="17"/>
      <c r="I31" s="18"/>
    </row>
    <row r="32" spans="3:9" s="22" customFormat="1" ht="11.25" customHeight="1">
      <c r="C32" s="18"/>
      <c r="D32" s="18"/>
      <c r="E32" s="18"/>
      <c r="F32" s="17"/>
      <c r="G32" s="17"/>
      <c r="H32" s="17"/>
      <c r="I32" s="18"/>
    </row>
    <row r="33" spans="3:9" s="22" customFormat="1" ht="11.25" customHeight="1">
      <c r="C33" s="18"/>
      <c r="D33" s="18"/>
      <c r="E33" s="18"/>
      <c r="F33" s="17"/>
      <c r="G33" s="17"/>
      <c r="H33" s="17"/>
      <c r="I33" s="18"/>
    </row>
    <row r="34" spans="3:9" s="22" customFormat="1" ht="11.25" customHeight="1">
      <c r="C34" s="18"/>
      <c r="D34" s="18"/>
      <c r="E34" s="18"/>
      <c r="F34" s="17"/>
      <c r="G34" s="17"/>
      <c r="H34" s="17"/>
      <c r="I34" s="18"/>
    </row>
    <row r="35" spans="3:9" s="22" customFormat="1" ht="11.25" customHeight="1">
      <c r="C35" s="18"/>
      <c r="D35" s="18"/>
      <c r="E35" s="18"/>
      <c r="F35" s="18"/>
      <c r="G35" s="17"/>
      <c r="H35" s="17"/>
      <c r="I35" s="18"/>
    </row>
    <row r="36" spans="3:9" s="22" customFormat="1" ht="11.25" customHeight="1">
      <c r="C36" s="18"/>
      <c r="D36" s="18"/>
      <c r="E36" s="18"/>
      <c r="F36" s="18"/>
      <c r="G36" s="17"/>
      <c r="H36" s="17"/>
      <c r="I36" s="18"/>
    </row>
    <row r="37" spans="3:9" s="22" customFormat="1" ht="11.25" customHeight="1">
      <c r="C37" s="18"/>
      <c r="D37" s="18"/>
      <c r="E37" s="18"/>
      <c r="F37" s="18"/>
      <c r="G37" s="17"/>
      <c r="H37" s="17"/>
      <c r="I37" s="18"/>
    </row>
    <row r="38" spans="3:9" s="22" customFormat="1" ht="11.25" customHeight="1">
      <c r="C38" s="18"/>
      <c r="D38" s="18"/>
      <c r="E38" s="18"/>
      <c r="F38" s="18"/>
      <c r="G38" s="17"/>
      <c r="H38" s="17"/>
      <c r="I38" s="18"/>
    </row>
    <row r="39" spans="3:9" s="22" customFormat="1" ht="11.25" customHeight="1">
      <c r="C39" s="18"/>
      <c r="D39" s="18"/>
      <c r="E39" s="18"/>
      <c r="F39" s="18"/>
      <c r="G39" s="17"/>
      <c r="H39" s="17"/>
      <c r="I39" s="18"/>
    </row>
    <row r="40" spans="3:9" s="22" customFormat="1" ht="11.25" customHeight="1">
      <c r="C40" s="18"/>
      <c r="D40" s="18"/>
      <c r="E40" s="18"/>
      <c r="F40" s="18"/>
      <c r="G40" s="17"/>
      <c r="H40" s="17"/>
      <c r="I40" s="18"/>
    </row>
    <row r="41" spans="3:9" s="22" customFormat="1" ht="11.25" customHeight="1">
      <c r="C41" s="18"/>
      <c r="D41" s="18"/>
      <c r="E41" s="18"/>
      <c r="F41" s="18"/>
      <c r="G41" s="19"/>
      <c r="H41" s="19"/>
      <c r="I41" s="18"/>
    </row>
    <row r="42" spans="3:9" s="24" customFormat="1" ht="11.25" customHeight="1">
      <c r="C42" s="19"/>
      <c r="D42" s="19"/>
      <c r="E42" s="19"/>
      <c r="F42" s="19"/>
      <c r="G42" s="19"/>
      <c r="H42" s="19"/>
      <c r="I42" s="19"/>
    </row>
    <row r="43" spans="3:9" s="24" customFormat="1" ht="12.75" customHeight="1">
      <c r="C43" s="19"/>
      <c r="D43" s="19"/>
      <c r="E43" s="19"/>
      <c r="F43" s="19"/>
      <c r="G43" s="25"/>
      <c r="H43" s="25"/>
      <c r="I43" s="19"/>
    </row>
    <row r="44" spans="3:9" s="24" customFormat="1" ht="12.75" customHeight="1">
      <c r="C44" s="19"/>
      <c r="D44" s="19"/>
      <c r="E44" s="19"/>
      <c r="F44" s="19"/>
      <c r="G44" s="25"/>
      <c r="H44" s="25"/>
      <c r="I44" s="19"/>
    </row>
    <row r="45" spans="2:9" s="24" customFormat="1" ht="12.75" customHeight="1" hidden="1">
      <c r="B45" s="66" t="s">
        <v>52</v>
      </c>
      <c r="C45" s="19"/>
      <c r="D45" s="19"/>
      <c r="E45" s="19"/>
      <c r="F45" s="19"/>
      <c r="G45" s="25"/>
      <c r="H45" s="25"/>
      <c r="I45" s="19"/>
    </row>
    <row r="46" spans="7:8" s="22" customFormat="1" ht="15">
      <c r="G46" s="26"/>
      <c r="H46" s="26"/>
    </row>
    <row r="47" spans="7:8" s="22" customFormat="1" ht="15">
      <c r="G47" s="26"/>
      <c r="H47" s="26"/>
    </row>
    <row r="48" spans="7:8" s="22" customFormat="1" ht="15">
      <c r="G48" s="26"/>
      <c r="H48" s="26"/>
    </row>
    <row r="49" spans="7:8" s="22" customFormat="1" ht="15">
      <c r="G49" s="26"/>
      <c r="H49" s="26"/>
    </row>
    <row r="50" spans="7:8" s="22" customFormat="1" ht="15">
      <c r="G50" s="26"/>
      <c r="H50" s="26"/>
    </row>
    <row r="51" spans="7:8" s="22" customFormat="1" ht="15">
      <c r="G51" s="26"/>
      <c r="H51" s="26"/>
    </row>
    <row r="52" spans="7:8" s="22" customFormat="1" ht="15">
      <c r="G52" s="16"/>
      <c r="H52" s="16"/>
    </row>
    <row r="53" s="22" customFormat="1" ht="15"/>
    <row r="54" s="22" customFormat="1" ht="15"/>
    <row r="55" s="22" customFormat="1" ht="15"/>
    <row r="56" ht="15">
      <c r="I56" s="6"/>
    </row>
    <row r="57" ht="15">
      <c r="I57" s="6"/>
    </row>
    <row r="58" ht="15">
      <c r="I58" s="6"/>
    </row>
  </sheetData>
  <sheetProtection/>
  <mergeCells count="6">
    <mergeCell ref="A3:I3"/>
    <mergeCell ref="A4:I4"/>
    <mergeCell ref="A5:I5"/>
    <mergeCell ref="A7:I7"/>
    <mergeCell ref="A8:I9"/>
    <mergeCell ref="A2:I2"/>
  </mergeCells>
  <printOptions horizontalCentered="1"/>
  <pageMargins left="0.7" right="0.7" top="0.75" bottom="0.75" header="0.3" footer="0.3"/>
  <pageSetup fitToHeight="1" fitToWidth="1"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59"/>
  <sheetViews>
    <sheetView view="pageBreakPreview" zoomScale="115" zoomScaleNormal="85" zoomScaleSheetLayoutView="115" zoomScalePageLayoutView="120" workbookViewId="0" topLeftCell="A1">
      <selection activeCell="H12" sqref="H12"/>
    </sheetView>
  </sheetViews>
  <sheetFormatPr defaultColWidth="9.140625" defaultRowHeight="15"/>
  <cols>
    <col min="1" max="2" width="9.7109375" style="0" customWidth="1"/>
    <col min="3" max="5" width="19.7109375" style="0" customWidth="1"/>
    <col min="6" max="7" width="15.7109375" style="0" hidden="1" customWidth="1"/>
    <col min="8" max="9" width="9.7109375" style="0" customWidth="1"/>
    <col min="10" max="10" width="11.8515625" style="0" bestFit="1" customWidth="1"/>
  </cols>
  <sheetData>
    <row r="1" ht="14.25" customHeight="1"/>
    <row r="2" ht="3" customHeight="1" hidden="1"/>
    <row r="3" spans="1:9" ht="63.75" customHeight="1">
      <c r="A3" s="499"/>
      <c r="B3" s="499"/>
      <c r="C3" s="499"/>
      <c r="D3" s="499"/>
      <c r="E3" s="499"/>
      <c r="F3" s="499"/>
      <c r="G3" s="499"/>
      <c r="H3" s="499"/>
      <c r="I3" s="499"/>
    </row>
    <row r="4" spans="1:10" s="33" customFormat="1" ht="15.75">
      <c r="A4" s="497" t="s">
        <v>0</v>
      </c>
      <c r="B4" s="497"/>
      <c r="C4" s="497"/>
      <c r="D4" s="497"/>
      <c r="E4" s="497"/>
      <c r="F4" s="497"/>
      <c r="G4" s="497"/>
      <c r="H4" s="497"/>
      <c r="I4" s="497"/>
      <c r="J4" s="32"/>
    </row>
    <row r="5" spans="1:10" s="33" customFormat="1" ht="15.75">
      <c r="A5" s="497" t="s">
        <v>1</v>
      </c>
      <c r="B5" s="497"/>
      <c r="C5" s="497"/>
      <c r="D5" s="497"/>
      <c r="E5" s="497"/>
      <c r="F5" s="497"/>
      <c r="G5" s="497"/>
      <c r="H5" s="497"/>
      <c r="I5" s="497"/>
      <c r="J5" s="32"/>
    </row>
    <row r="6" spans="1:10" s="33" customFormat="1" ht="15.75">
      <c r="A6" s="497" t="s">
        <v>2</v>
      </c>
      <c r="B6" s="497"/>
      <c r="C6" s="497"/>
      <c r="D6" s="497"/>
      <c r="E6" s="497"/>
      <c r="F6" s="497"/>
      <c r="G6" s="497"/>
      <c r="H6" s="497"/>
      <c r="I6" s="497"/>
      <c r="J6" s="32"/>
    </row>
    <row r="7" spans="1:10" s="33" customFormat="1" ht="15.75">
      <c r="A7" s="34"/>
      <c r="B7" s="34"/>
      <c r="C7" s="34"/>
      <c r="D7" s="114"/>
      <c r="E7" s="51"/>
      <c r="F7" s="34"/>
      <c r="G7" s="34"/>
      <c r="H7" s="34"/>
      <c r="I7" s="34"/>
      <c r="J7" s="32"/>
    </row>
    <row r="8" spans="1:10" s="33" customFormat="1" ht="15.75">
      <c r="A8" s="511"/>
      <c r="B8" s="511"/>
      <c r="C8" s="511"/>
      <c r="D8" s="511"/>
      <c r="E8" s="511"/>
      <c r="F8" s="511"/>
      <c r="G8" s="511"/>
      <c r="H8" s="511"/>
      <c r="I8" s="511"/>
      <c r="J8" s="32"/>
    </row>
    <row r="9" spans="2:10" s="33" customFormat="1" ht="15.75">
      <c r="B9" s="513" t="s">
        <v>210</v>
      </c>
      <c r="C9" s="513"/>
      <c r="D9" s="513"/>
      <c r="E9" s="513"/>
      <c r="F9" s="513"/>
      <c r="G9" s="513"/>
      <c r="H9" s="513"/>
      <c r="I9" s="32"/>
      <c r="J9" s="32"/>
    </row>
    <row r="10" spans="1:10" s="33" customFormat="1" ht="15.75">
      <c r="A10" s="34"/>
      <c r="B10" s="513"/>
      <c r="C10" s="513"/>
      <c r="D10" s="513"/>
      <c r="E10" s="513"/>
      <c r="F10" s="513"/>
      <c r="G10" s="513"/>
      <c r="H10" s="513"/>
      <c r="I10" s="34"/>
      <c r="J10" s="32"/>
    </row>
    <row r="11" spans="3:10" s="22" customFormat="1" ht="16.5" customHeight="1">
      <c r="C11" s="20"/>
      <c r="D11" s="20"/>
      <c r="E11" s="20"/>
      <c r="F11" s="20"/>
      <c r="G11" s="20"/>
      <c r="H11" s="20"/>
      <c r="I11" s="20"/>
      <c r="J11" s="20"/>
    </row>
    <row r="12" spans="3:8" s="27" customFormat="1" ht="30" customHeight="1">
      <c r="C12" s="52" t="s">
        <v>16</v>
      </c>
      <c r="D12" s="52">
        <v>2020</v>
      </c>
      <c r="E12" s="52">
        <v>2019</v>
      </c>
      <c r="F12" s="52">
        <v>2017</v>
      </c>
      <c r="G12" s="28">
        <v>2015</v>
      </c>
      <c r="H12" s="23"/>
    </row>
    <row r="13" spans="3:8" s="20" customFormat="1" ht="15.75">
      <c r="C13" s="78" t="s">
        <v>17</v>
      </c>
      <c r="D13" s="72">
        <v>76</v>
      </c>
      <c r="E13" s="72">
        <v>307</v>
      </c>
      <c r="F13" s="85">
        <v>557</v>
      </c>
      <c r="G13" s="35">
        <v>507</v>
      </c>
      <c r="H13" s="29"/>
    </row>
    <row r="14" spans="3:8" s="20" customFormat="1" ht="15.75">
      <c r="C14" s="78" t="s">
        <v>18</v>
      </c>
      <c r="D14" s="72">
        <v>821</v>
      </c>
      <c r="E14" s="72">
        <v>1101</v>
      </c>
      <c r="F14" s="86">
        <v>808</v>
      </c>
      <c r="G14" s="45">
        <v>518</v>
      </c>
      <c r="H14" s="30"/>
    </row>
    <row r="15" spans="3:8" s="22" customFormat="1" ht="15.75" hidden="1">
      <c r="C15" s="78" t="s">
        <v>19</v>
      </c>
      <c r="D15" s="72"/>
      <c r="E15" s="72">
        <v>1186</v>
      </c>
      <c r="F15" s="87">
        <v>1991</v>
      </c>
      <c r="G15" s="35">
        <v>203</v>
      </c>
      <c r="H15" s="29"/>
    </row>
    <row r="16" spans="3:8" s="22" customFormat="1" ht="15.75" hidden="1">
      <c r="C16" s="147" t="s">
        <v>20</v>
      </c>
      <c r="D16" s="142"/>
      <c r="E16" s="142">
        <v>462</v>
      </c>
      <c r="F16" s="87">
        <v>1409</v>
      </c>
      <c r="G16" s="40">
        <v>1152</v>
      </c>
      <c r="H16" s="29"/>
    </row>
    <row r="17" spans="3:8" s="22" customFormat="1" ht="15.75" hidden="1">
      <c r="C17" s="83" t="s">
        <v>21</v>
      </c>
      <c r="D17" s="139"/>
      <c r="E17" s="139">
        <v>1449</v>
      </c>
      <c r="F17" s="87">
        <v>1361</v>
      </c>
      <c r="G17" s="40">
        <v>915</v>
      </c>
      <c r="H17" s="29"/>
    </row>
    <row r="18" spans="3:8" s="22" customFormat="1" ht="15.75" hidden="1">
      <c r="C18" s="83" t="s">
        <v>22</v>
      </c>
      <c r="D18" s="140"/>
      <c r="E18" s="140">
        <v>1569</v>
      </c>
      <c r="F18" s="88">
        <v>445</v>
      </c>
      <c r="G18" s="40">
        <v>947</v>
      </c>
      <c r="H18" s="29"/>
    </row>
    <row r="19" spans="3:8" s="22" customFormat="1" ht="15.75" hidden="1">
      <c r="C19" s="83" t="s">
        <v>23</v>
      </c>
      <c r="D19" s="139"/>
      <c r="E19" s="139">
        <v>138</v>
      </c>
      <c r="F19" s="86">
        <v>626</v>
      </c>
      <c r="G19" s="40">
        <v>400</v>
      </c>
      <c r="H19" s="29"/>
    </row>
    <row r="20" spans="3:8" s="22" customFormat="1" ht="15.75" hidden="1">
      <c r="C20" s="83" t="s">
        <v>24</v>
      </c>
      <c r="D20" s="139"/>
      <c r="E20" s="139">
        <v>448</v>
      </c>
      <c r="F20" s="86">
        <v>1853</v>
      </c>
      <c r="G20" s="40">
        <v>365</v>
      </c>
      <c r="H20" s="29"/>
    </row>
    <row r="21" spans="3:8" s="22" customFormat="1" ht="15.75" hidden="1">
      <c r="C21" s="84" t="s">
        <v>25</v>
      </c>
      <c r="D21" s="139"/>
      <c r="E21" s="139">
        <v>806</v>
      </c>
      <c r="F21" s="98">
        <v>733</v>
      </c>
      <c r="G21" s="40">
        <v>618</v>
      </c>
      <c r="H21" s="29"/>
    </row>
    <row r="22" spans="3:8" s="22" customFormat="1" ht="15.75" hidden="1">
      <c r="C22" s="83" t="s">
        <v>26</v>
      </c>
      <c r="D22" s="139"/>
      <c r="E22" s="139">
        <v>1388</v>
      </c>
      <c r="F22" s="86">
        <v>356</v>
      </c>
      <c r="G22" s="40">
        <v>627</v>
      </c>
      <c r="H22" s="29"/>
    </row>
    <row r="23" spans="3:8" s="22" customFormat="1" ht="15.75" hidden="1">
      <c r="C23" s="83" t="s">
        <v>27</v>
      </c>
      <c r="D23" s="139"/>
      <c r="E23" s="139">
        <v>298</v>
      </c>
      <c r="F23" s="86">
        <v>1593</v>
      </c>
      <c r="G23" s="40">
        <v>405</v>
      </c>
      <c r="H23" s="29"/>
    </row>
    <row r="24" spans="3:8" s="24" customFormat="1" ht="16.5" hidden="1" thickBot="1">
      <c r="C24" s="113" t="s">
        <v>28</v>
      </c>
      <c r="D24" s="141"/>
      <c r="E24" s="141">
        <v>773</v>
      </c>
      <c r="F24" s="110">
        <v>793</v>
      </c>
      <c r="G24" s="50">
        <v>325</v>
      </c>
      <c r="H24" s="31"/>
    </row>
    <row r="25" spans="3:8" s="22" customFormat="1" ht="30" customHeight="1">
      <c r="C25" s="74" t="s">
        <v>29</v>
      </c>
      <c r="D25" s="192">
        <f>SUM(D13:D14)</f>
        <v>897</v>
      </c>
      <c r="E25" s="192">
        <f>SUM(E13:E14)</f>
        <v>1408</v>
      </c>
      <c r="F25" s="89">
        <f>SUM(F13:F24)</f>
        <v>12525</v>
      </c>
      <c r="G25" s="44">
        <f>SUM(G13:G24)</f>
        <v>6982</v>
      </c>
      <c r="H25" s="31"/>
    </row>
    <row r="26" spans="3:9" s="22" customFormat="1" ht="12.75" customHeight="1">
      <c r="C26" s="18"/>
      <c r="D26" s="18"/>
      <c r="E26" s="18"/>
      <c r="F26" s="17"/>
      <c r="G26" s="17"/>
      <c r="H26" s="17"/>
      <c r="I26" s="18"/>
    </row>
    <row r="27" spans="3:9" s="22" customFormat="1" ht="12.75" customHeight="1">
      <c r="C27" s="18"/>
      <c r="D27" s="18"/>
      <c r="E27" s="18"/>
      <c r="F27" s="17"/>
      <c r="G27" s="17"/>
      <c r="H27" s="17"/>
      <c r="I27" s="18"/>
    </row>
    <row r="28" spans="2:9" s="22" customFormat="1" ht="12.75" customHeight="1" hidden="1">
      <c r="B28" s="66" t="s">
        <v>51</v>
      </c>
      <c r="C28" s="18"/>
      <c r="D28" s="18"/>
      <c r="E28" s="18"/>
      <c r="F28" s="17"/>
      <c r="G28" s="17"/>
      <c r="H28" s="17"/>
      <c r="I28" s="18"/>
    </row>
    <row r="29" spans="3:9" s="22" customFormat="1" ht="12.75" customHeight="1">
      <c r="C29" s="18"/>
      <c r="D29" s="18"/>
      <c r="E29" s="18"/>
      <c r="F29" s="17"/>
      <c r="G29" s="17"/>
      <c r="H29" s="17"/>
      <c r="I29" s="18"/>
    </row>
    <row r="30" spans="3:9" s="22" customFormat="1" ht="12.75" customHeight="1">
      <c r="C30" s="18"/>
      <c r="D30" s="18"/>
      <c r="E30" s="18"/>
      <c r="F30" s="17"/>
      <c r="G30" s="17"/>
      <c r="H30" s="17"/>
      <c r="I30" s="18"/>
    </row>
    <row r="31" spans="3:9" s="22" customFormat="1" ht="18" customHeight="1">
      <c r="C31" s="18"/>
      <c r="D31" s="18"/>
      <c r="E31" s="18"/>
      <c r="F31" s="17"/>
      <c r="G31" s="17"/>
      <c r="H31" s="17"/>
      <c r="I31" s="18"/>
    </row>
    <row r="32" spans="3:9" s="22" customFormat="1" ht="18" customHeight="1">
      <c r="C32" s="18"/>
      <c r="D32" s="18"/>
      <c r="E32" s="18"/>
      <c r="F32" s="17"/>
      <c r="G32" s="17"/>
      <c r="H32" s="17"/>
      <c r="I32" s="18"/>
    </row>
    <row r="33" spans="3:9" s="22" customFormat="1" ht="18" customHeight="1">
      <c r="C33" s="18"/>
      <c r="D33" s="18"/>
      <c r="E33" s="18"/>
      <c r="F33" s="17"/>
      <c r="G33" s="17"/>
      <c r="H33" s="17"/>
      <c r="I33" s="18"/>
    </row>
    <row r="34" spans="3:9" s="22" customFormat="1" ht="18" customHeight="1">
      <c r="C34" s="18"/>
      <c r="D34" s="18"/>
      <c r="E34" s="18"/>
      <c r="F34" s="17"/>
      <c r="G34" s="17"/>
      <c r="H34" s="17"/>
      <c r="I34" s="18"/>
    </row>
    <row r="35" spans="3:15" s="22" customFormat="1" ht="18" customHeight="1">
      <c r="C35" s="18"/>
      <c r="D35" s="18"/>
      <c r="E35" s="18"/>
      <c r="F35" s="17"/>
      <c r="G35" s="17"/>
      <c r="H35" s="17"/>
      <c r="I35" s="18"/>
      <c r="O35" s="22" t="s">
        <v>54</v>
      </c>
    </row>
    <row r="36" spans="3:9" s="22" customFormat="1" ht="18" customHeight="1">
      <c r="C36" s="18"/>
      <c r="D36" s="18"/>
      <c r="E36" s="18"/>
      <c r="F36" s="18"/>
      <c r="G36" s="17"/>
      <c r="H36" s="17"/>
      <c r="I36" s="18"/>
    </row>
    <row r="37" spans="3:9" s="22" customFormat="1" ht="18" customHeight="1">
      <c r="C37" s="18"/>
      <c r="D37" s="18"/>
      <c r="E37" s="18"/>
      <c r="F37" s="18"/>
      <c r="G37" s="17"/>
      <c r="H37" s="17"/>
      <c r="I37" s="18"/>
    </row>
    <row r="38" spans="3:9" s="22" customFormat="1" ht="18" customHeight="1">
      <c r="C38" s="18"/>
      <c r="D38" s="18"/>
      <c r="E38" s="18"/>
      <c r="F38" s="18"/>
      <c r="G38" s="17"/>
      <c r="H38" s="17"/>
      <c r="I38" s="18"/>
    </row>
    <row r="39" spans="3:9" s="22" customFormat="1" ht="18" customHeight="1">
      <c r="C39" s="18"/>
      <c r="D39" s="18"/>
      <c r="E39" s="18"/>
      <c r="F39" s="18"/>
      <c r="G39" s="17"/>
      <c r="H39" s="17"/>
      <c r="I39" s="18"/>
    </row>
    <row r="40" spans="3:9" s="22" customFormat="1" ht="18" customHeight="1">
      <c r="C40" s="18"/>
      <c r="D40" s="18"/>
      <c r="E40" s="18"/>
      <c r="F40" s="18"/>
      <c r="G40" s="17"/>
      <c r="H40" s="17"/>
      <c r="I40" s="18"/>
    </row>
    <row r="41" spans="3:9" s="22" customFormat="1" ht="18" customHeight="1">
      <c r="C41" s="18"/>
      <c r="D41" s="18"/>
      <c r="E41" s="18"/>
      <c r="F41" s="18"/>
      <c r="G41" s="17"/>
      <c r="H41" s="17"/>
      <c r="I41" s="18"/>
    </row>
    <row r="42" spans="3:9" s="22" customFormat="1" ht="18" customHeight="1">
      <c r="C42" s="18"/>
      <c r="D42" s="18"/>
      <c r="E42" s="18"/>
      <c r="F42" s="18"/>
      <c r="G42" s="19"/>
      <c r="H42" s="19"/>
      <c r="I42" s="18"/>
    </row>
    <row r="43" spans="3:9" s="24" customFormat="1" ht="18" customHeight="1">
      <c r="C43" s="19"/>
      <c r="D43" s="19"/>
      <c r="E43" s="19"/>
      <c r="F43" s="19"/>
      <c r="G43" s="19"/>
      <c r="H43" s="19"/>
      <c r="I43" s="19"/>
    </row>
    <row r="44" spans="3:9" s="24" customFormat="1" ht="18" customHeight="1">
      <c r="C44" s="19"/>
      <c r="D44" s="19"/>
      <c r="E44" s="19"/>
      <c r="F44" s="19"/>
      <c r="G44" s="25"/>
      <c r="H44" s="25"/>
      <c r="I44" s="19"/>
    </row>
    <row r="45" spans="3:9" s="24" customFormat="1" ht="18" customHeight="1">
      <c r="C45" s="19"/>
      <c r="D45" s="19"/>
      <c r="E45" s="19"/>
      <c r="F45" s="19"/>
      <c r="G45" s="25"/>
      <c r="H45" s="25"/>
      <c r="I45" s="19"/>
    </row>
    <row r="46" spans="3:9" s="24" customFormat="1" ht="18" customHeight="1">
      <c r="C46" s="19"/>
      <c r="D46" s="19"/>
      <c r="E46" s="19"/>
      <c r="F46" s="19"/>
      <c r="G46" s="25"/>
      <c r="H46" s="25"/>
      <c r="I46" s="19"/>
    </row>
    <row r="47" spans="7:8" s="22" customFormat="1" ht="18" customHeight="1">
      <c r="G47" s="26"/>
      <c r="H47" s="26"/>
    </row>
    <row r="48" spans="7:8" s="22" customFormat="1" ht="15">
      <c r="G48" s="26"/>
      <c r="H48" s="26"/>
    </row>
    <row r="49" spans="7:8" s="22" customFormat="1" ht="15">
      <c r="G49" s="26"/>
      <c r="H49" s="26"/>
    </row>
    <row r="50" spans="7:8" s="22" customFormat="1" ht="15">
      <c r="G50" s="26"/>
      <c r="H50" s="26"/>
    </row>
    <row r="51" spans="7:8" s="22" customFormat="1" ht="15">
      <c r="G51" s="26"/>
      <c r="H51" s="26"/>
    </row>
    <row r="52" spans="7:8" s="22" customFormat="1" ht="15">
      <c r="G52" s="26"/>
      <c r="H52" s="26"/>
    </row>
    <row r="53" spans="7:8" s="22" customFormat="1" ht="15">
      <c r="G53" s="16"/>
      <c r="H53" s="16"/>
    </row>
    <row r="54" s="22" customFormat="1" ht="15"/>
    <row r="55" s="22" customFormat="1" ht="15"/>
    <row r="56" s="22" customFormat="1" ht="15"/>
    <row r="57" ht="15">
      <c r="I57" s="6"/>
    </row>
    <row r="58" ht="15">
      <c r="I58" s="6"/>
    </row>
    <row r="59" ht="15">
      <c r="I59" s="6"/>
    </row>
  </sheetData>
  <sheetProtection/>
  <mergeCells count="6">
    <mergeCell ref="A4:I4"/>
    <mergeCell ref="A5:I5"/>
    <mergeCell ref="A6:I6"/>
    <mergeCell ref="A8:I8"/>
    <mergeCell ref="B9:H10"/>
    <mergeCell ref="A3:I3"/>
  </mergeCells>
  <printOptions horizontalCentered="1"/>
  <pageMargins left="0.7" right="0.7" top="0.75" bottom="0.75" header="0.3" footer="0.3"/>
  <pageSetup fitToHeight="1" fitToWidth="1" horizontalDpi="600" verticalDpi="600" orientation="portrait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11.8515625" style="0" customWidth="1"/>
    <col min="2" max="4" width="5.8515625" style="55" customWidth="1"/>
  </cols>
  <sheetData>
    <row r="1" spans="1:4" ht="15">
      <c r="A1" s="1" t="s">
        <v>47</v>
      </c>
      <c r="B1" s="58" t="s">
        <v>48</v>
      </c>
      <c r="C1" s="58" t="s">
        <v>49</v>
      </c>
      <c r="D1" s="58" t="s">
        <v>50</v>
      </c>
    </row>
    <row r="2" spans="1:2" ht="15">
      <c r="A2" s="54">
        <v>0</v>
      </c>
      <c r="B2" s="55">
        <v>1</v>
      </c>
    </row>
    <row r="3" spans="1:2" ht="15">
      <c r="A3" s="54">
        <v>7</v>
      </c>
      <c r="B3" s="55">
        <v>1</v>
      </c>
    </row>
    <row r="4" spans="1:2" ht="15">
      <c r="A4" s="54">
        <v>0</v>
      </c>
      <c r="B4" s="55">
        <v>1</v>
      </c>
    </row>
    <row r="5" spans="1:3" ht="15">
      <c r="A5" s="54">
        <v>8</v>
      </c>
      <c r="C5" s="55">
        <v>1</v>
      </c>
    </row>
    <row r="6" spans="1:3" ht="15">
      <c r="A6" s="54">
        <v>120</v>
      </c>
      <c r="C6" s="55">
        <v>1</v>
      </c>
    </row>
    <row r="7" spans="1:4" ht="15">
      <c r="A7" s="54">
        <v>0</v>
      </c>
      <c r="D7" s="55">
        <v>1</v>
      </c>
    </row>
    <row r="8" spans="1:4" ht="15">
      <c r="A8" s="54">
        <v>0</v>
      </c>
      <c r="D8" s="55">
        <v>1</v>
      </c>
    </row>
    <row r="9" spans="1:3" ht="15">
      <c r="A9" s="54">
        <v>93</v>
      </c>
      <c r="C9" s="55">
        <v>1</v>
      </c>
    </row>
    <row r="10" spans="1:2" ht="15">
      <c r="A10" s="54">
        <v>0</v>
      </c>
      <c r="B10" s="55">
        <v>1</v>
      </c>
    </row>
    <row r="11" spans="1:3" ht="15">
      <c r="A11" s="54">
        <v>103</v>
      </c>
      <c r="C11" s="55">
        <v>1</v>
      </c>
    </row>
    <row r="12" spans="1:2" ht="15">
      <c r="A12" s="54">
        <v>1</v>
      </c>
      <c r="B12" s="55">
        <v>1</v>
      </c>
    </row>
    <row r="13" spans="1:2" ht="15">
      <c r="A13" s="54">
        <v>28</v>
      </c>
      <c r="B13" s="55">
        <v>1</v>
      </c>
    </row>
    <row r="14" spans="1:4" ht="15">
      <c r="A14" s="57">
        <v>85</v>
      </c>
      <c r="B14" s="56"/>
      <c r="C14" s="56">
        <v>1</v>
      </c>
      <c r="D14" s="56"/>
    </row>
    <row r="15" spans="1:4" ht="15">
      <c r="A15" s="53">
        <f>SUM(A2:A14)</f>
        <v>445</v>
      </c>
      <c r="B15" s="58">
        <v>5</v>
      </c>
      <c r="C15" s="58">
        <f>SUM(C2:C14)</f>
        <v>5</v>
      </c>
      <c r="D15" s="58">
        <f>SUM(D2:D14)</f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2020-03-09T13:28:08Z</dcterms:modified>
  <cp:category/>
  <cp:version/>
  <cp:contentType/>
  <cp:contentStatus/>
</cp:coreProperties>
</file>